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egni-magowan\Desktop\Staff Folders\New folder\"/>
    </mc:Choice>
  </mc:AlternateContent>
  <xr:revisionPtr revIDLastSave="0" documentId="8_{6DA2E4DB-37AD-4D53-9E76-88427D2EEB8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Notes" sheetId="5" r:id="rId1"/>
    <sheet name="Summary Postalised Tariff" sheetId="1" r:id="rId2"/>
    <sheet name="Scenarios" sheetId="4" r:id="rId3"/>
    <sheet name="Calc Com &amp; Cap" sheetId="2" r:id="rId4"/>
    <sheet name="Seasonal Factors &amp; Multipliers" sheetId="3" r:id="rId5"/>
  </sheets>
  <definedNames>
    <definedName name="_xlnm.Print_Area" localSheetId="3">'Calc Com &amp; Cap'!$A$1:$Z$139</definedName>
    <definedName name="_xlnm.Print_Area" localSheetId="1">'Summary Postalised Tariff'!$B$3:$G$97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C81" i="1"/>
  <c r="C80" i="1"/>
  <c r="G9" i="4"/>
  <c r="K56" i="4"/>
  <c r="L56" i="4"/>
  <c r="M56" i="4"/>
  <c r="G56" i="4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D6" i="4" l="1"/>
  <c r="D41" i="4"/>
  <c r="D40" i="4"/>
  <c r="D9" i="4" l="1"/>
  <c r="G20" i="2" s="1"/>
  <c r="D31" i="4"/>
  <c r="D23" i="4"/>
  <c r="G12" i="4" l="1"/>
  <c r="G13" i="4"/>
  <c r="G14" i="4"/>
  <c r="G15" i="4"/>
  <c r="G16" i="4"/>
  <c r="G17" i="4"/>
  <c r="G18" i="4"/>
  <c r="G19" i="4"/>
  <c r="G20" i="4"/>
  <c r="G21" i="4"/>
  <c r="G22" i="4"/>
  <c r="G11" i="4"/>
  <c r="D11" i="3"/>
  <c r="J26" i="3" s="1"/>
  <c r="V23" i="2"/>
  <c r="V44" i="2" s="1"/>
  <c r="N23" i="2"/>
  <c r="D99" i="4"/>
  <c r="Y192" i="2" s="1"/>
  <c r="D98" i="4"/>
  <c r="X192" i="2" s="1"/>
  <c r="D97" i="4"/>
  <c r="W192" i="2" s="1"/>
  <c r="D96" i="4"/>
  <c r="V192" i="2" s="1"/>
  <c r="D95" i="4"/>
  <c r="U192" i="2" s="1"/>
  <c r="D94" i="4"/>
  <c r="T192" i="2" s="1"/>
  <c r="D93" i="4"/>
  <c r="S192" i="2" s="1"/>
  <c r="D92" i="4"/>
  <c r="R192" i="2" s="1"/>
  <c r="D91" i="4"/>
  <c r="Q192" i="2" s="1"/>
  <c r="D90" i="4"/>
  <c r="P192" i="2" s="1"/>
  <c r="D89" i="4"/>
  <c r="O192" i="2" s="1"/>
  <c r="D88" i="4"/>
  <c r="N192" i="2" s="1"/>
  <c r="D87" i="4"/>
  <c r="D86" i="4"/>
  <c r="D85" i="4"/>
  <c r="G189" i="2" s="1"/>
  <c r="D81" i="4"/>
  <c r="Y147" i="2" s="1"/>
  <c r="D80" i="4"/>
  <c r="X147" i="2" s="1"/>
  <c r="D79" i="4"/>
  <c r="W147" i="2" s="1"/>
  <c r="D78" i="4"/>
  <c r="V147" i="2" s="1"/>
  <c r="D77" i="4"/>
  <c r="U147" i="2" s="1"/>
  <c r="D76" i="4"/>
  <c r="T147" i="2" s="1"/>
  <c r="D75" i="4"/>
  <c r="S147" i="2" s="1"/>
  <c r="D74" i="4"/>
  <c r="R147" i="2" s="1"/>
  <c r="D73" i="4"/>
  <c r="Q147" i="2" s="1"/>
  <c r="D72" i="4"/>
  <c r="P147" i="2" s="1"/>
  <c r="D71" i="4"/>
  <c r="O147" i="2" s="1"/>
  <c r="D70" i="4"/>
  <c r="N147" i="2" s="1"/>
  <c r="D69" i="4"/>
  <c r="Y146" i="2" s="1"/>
  <c r="D68" i="4"/>
  <c r="X146" i="2" s="1"/>
  <c r="D67" i="4"/>
  <c r="W146" i="2" s="1"/>
  <c r="D66" i="4"/>
  <c r="V146" i="2" s="1"/>
  <c r="D65" i="4"/>
  <c r="U146" i="2" s="1"/>
  <c r="D64" i="4"/>
  <c r="T146" i="2" s="1"/>
  <c r="D63" i="4"/>
  <c r="S146" i="2" s="1"/>
  <c r="D62" i="4"/>
  <c r="R146" i="2" s="1"/>
  <c r="D61" i="4"/>
  <c r="Q146" i="2" s="1"/>
  <c r="D60" i="4"/>
  <c r="P146" i="2" s="1"/>
  <c r="D59" i="4"/>
  <c r="O146" i="2" s="1"/>
  <c r="D58" i="4"/>
  <c r="N146" i="2" s="1"/>
  <c r="D57" i="4"/>
  <c r="D56" i="4"/>
  <c r="G144" i="2" s="1"/>
  <c r="D52" i="4"/>
  <c r="Y66" i="2" s="1"/>
  <c r="D51" i="4"/>
  <c r="X66" i="2" s="1"/>
  <c r="D50" i="4"/>
  <c r="W66" i="2" s="1"/>
  <c r="D49" i="4"/>
  <c r="V66" i="2" s="1"/>
  <c r="D48" i="4"/>
  <c r="U66" i="2" s="1"/>
  <c r="D47" i="4"/>
  <c r="T66" i="2" s="1"/>
  <c r="D46" i="4"/>
  <c r="S66" i="2" s="1"/>
  <c r="D45" i="4"/>
  <c r="R66" i="2" s="1"/>
  <c r="D44" i="4"/>
  <c r="Q66" i="2" s="1"/>
  <c r="D43" i="4"/>
  <c r="P66" i="2" s="1"/>
  <c r="D42" i="4"/>
  <c r="O66" i="2" s="1"/>
  <c r="N66" i="2"/>
  <c r="D39" i="4"/>
  <c r="D34" i="4"/>
  <c r="Y23" i="2" s="1"/>
  <c r="Y44" i="2" s="1"/>
  <c r="D33" i="4"/>
  <c r="X23" i="2" s="1"/>
  <c r="X44" i="2" s="1"/>
  <c r="D32" i="4"/>
  <c r="W23" i="2" s="1"/>
  <c r="W44" i="2" s="1"/>
  <c r="D30" i="4"/>
  <c r="U23" i="2" s="1"/>
  <c r="U44" i="2" s="1"/>
  <c r="D29" i="4"/>
  <c r="T23" i="2" s="1"/>
  <c r="T44" i="2" s="1"/>
  <c r="D28" i="4"/>
  <c r="S23" i="2" s="1"/>
  <c r="S44" i="2" s="1"/>
  <c r="D27" i="4"/>
  <c r="R23" i="2" s="1"/>
  <c r="R44" i="2" s="1"/>
  <c r="D26" i="4"/>
  <c r="Q23" i="2" s="1"/>
  <c r="Q44" i="2" s="1"/>
  <c r="D25" i="4"/>
  <c r="P23" i="2" s="1"/>
  <c r="P44" i="2" s="1"/>
  <c r="D24" i="4"/>
  <c r="O23" i="2" s="1"/>
  <c r="O44" i="2" s="1"/>
  <c r="D21" i="4"/>
  <c r="X22" i="2" s="1"/>
  <c r="X43" i="2" s="1"/>
  <c r="D19" i="4"/>
  <c r="V22" i="2" s="1"/>
  <c r="V43" i="2" s="1"/>
  <c r="D18" i="4"/>
  <c r="U22" i="2" s="1"/>
  <c r="U43" i="2" s="1"/>
  <c r="D17" i="4"/>
  <c r="T22" i="2" s="1"/>
  <c r="T43" i="2" s="1"/>
  <c r="D16" i="4"/>
  <c r="S22" i="2" s="1"/>
  <c r="S43" i="2" s="1"/>
  <c r="D15" i="4"/>
  <c r="R22" i="2" s="1"/>
  <c r="R43" i="2" s="1"/>
  <c r="D13" i="4"/>
  <c r="P22" i="2" s="1"/>
  <c r="P43" i="2" s="1"/>
  <c r="D11" i="4"/>
  <c r="N22" i="2" s="1"/>
  <c r="D10" i="4"/>
  <c r="N45" i="2"/>
  <c r="D10" i="3"/>
  <c r="H142" i="2"/>
  <c r="H154" i="2" s="1"/>
  <c r="M61" i="2"/>
  <c r="G7" i="2"/>
  <c r="G207" i="2"/>
  <c r="G206" i="2"/>
  <c r="G195" i="2"/>
  <c r="G194" i="2"/>
  <c r="N43" i="2" l="1"/>
  <c r="N44" i="2"/>
  <c r="D20" i="4"/>
  <c r="W22" i="2" s="1"/>
  <c r="W43" i="2" s="1"/>
  <c r="D12" i="4"/>
  <c r="O22" i="2" s="1"/>
  <c r="O43" i="2" s="1"/>
  <c r="N16" i="3"/>
  <c r="V16" i="3"/>
  <c r="R31" i="3"/>
  <c r="S17" i="3"/>
  <c r="U30" i="3"/>
  <c r="P18" i="3"/>
  <c r="X29" i="3"/>
  <c r="N28" i="3"/>
  <c r="X18" i="3"/>
  <c r="P29" i="3"/>
  <c r="U19" i="3"/>
  <c r="S28" i="3"/>
  <c r="R20" i="3"/>
  <c r="V27" i="3"/>
  <c r="N17" i="3"/>
  <c r="I15" i="3"/>
  <c r="D14" i="4"/>
  <c r="Q22" i="2" s="1"/>
  <c r="Q43" i="2" s="1"/>
  <c r="D22" i="4"/>
  <c r="Y22" i="2" s="1"/>
  <c r="Y43" i="2" s="1"/>
  <c r="Q16" i="3"/>
  <c r="Y16" i="3"/>
  <c r="V17" i="3"/>
  <c r="S18" i="3"/>
  <c r="P19" i="3"/>
  <c r="X19" i="3"/>
  <c r="U20" i="3"/>
  <c r="N20" i="3"/>
  <c r="W31" i="3"/>
  <c r="O31" i="3"/>
  <c r="R30" i="3"/>
  <c r="U29" i="3"/>
  <c r="X28" i="3"/>
  <c r="P28" i="3"/>
  <c r="S27" i="3"/>
  <c r="J15" i="3"/>
  <c r="W16" i="3"/>
  <c r="Y18" i="3"/>
  <c r="T30" i="3"/>
  <c r="L15" i="3"/>
  <c r="U17" i="3"/>
  <c r="N19" i="3"/>
  <c r="V29" i="3"/>
  <c r="K15" i="3"/>
  <c r="R16" i="3"/>
  <c r="O17" i="3"/>
  <c r="W17" i="3"/>
  <c r="T18" i="3"/>
  <c r="Q19" i="3"/>
  <c r="Y19" i="3"/>
  <c r="V20" i="3"/>
  <c r="N27" i="3"/>
  <c r="V31" i="3"/>
  <c r="Y30" i="3"/>
  <c r="Q30" i="3"/>
  <c r="T29" i="3"/>
  <c r="W28" i="3"/>
  <c r="O28" i="3"/>
  <c r="R27" i="3"/>
  <c r="I26" i="3"/>
  <c r="O16" i="3"/>
  <c r="V19" i="3"/>
  <c r="Y31" i="3"/>
  <c r="W29" i="3"/>
  <c r="R28" i="3"/>
  <c r="P16" i="3"/>
  <c r="T20" i="3"/>
  <c r="S30" i="3"/>
  <c r="Y28" i="3"/>
  <c r="S16" i="3"/>
  <c r="P17" i="3"/>
  <c r="X17" i="3"/>
  <c r="U18" i="3"/>
  <c r="R19" i="3"/>
  <c r="O20" i="3"/>
  <c r="W20" i="3"/>
  <c r="N31" i="3"/>
  <c r="U31" i="3"/>
  <c r="X30" i="3"/>
  <c r="P30" i="3"/>
  <c r="S29" i="3"/>
  <c r="V28" i="3"/>
  <c r="Y27" i="3"/>
  <c r="Q27" i="3"/>
  <c r="L26" i="3"/>
  <c r="T17" i="3"/>
  <c r="S20" i="3"/>
  <c r="Q31" i="3"/>
  <c r="U27" i="3"/>
  <c r="X16" i="3"/>
  <c r="O19" i="3"/>
  <c r="X31" i="3"/>
  <c r="Q28" i="3"/>
  <c r="T16" i="3"/>
  <c r="Q17" i="3"/>
  <c r="Y17" i="3"/>
  <c r="V18" i="3"/>
  <c r="S19" i="3"/>
  <c r="P20" i="3"/>
  <c r="X20" i="3"/>
  <c r="N30" i="3"/>
  <c r="T31" i="3"/>
  <c r="W30" i="3"/>
  <c r="O30" i="3"/>
  <c r="R29" i="3"/>
  <c r="U28" i="3"/>
  <c r="X27" i="3"/>
  <c r="P27" i="3"/>
  <c r="K26" i="3"/>
  <c r="Q18" i="3"/>
  <c r="N18" i="3"/>
  <c r="O29" i="3"/>
  <c r="R18" i="3"/>
  <c r="W19" i="3"/>
  <c r="P31" i="3"/>
  <c r="T27" i="3"/>
  <c r="U16" i="3"/>
  <c r="R17" i="3"/>
  <c r="O18" i="3"/>
  <c r="W18" i="3"/>
  <c r="T19" i="3"/>
  <c r="Q20" i="3"/>
  <c r="Y20" i="3"/>
  <c r="N29" i="3"/>
  <c r="S31" i="3"/>
  <c r="V30" i="3"/>
  <c r="Y29" i="3"/>
  <c r="Q29" i="3"/>
  <c r="T28" i="3"/>
  <c r="W27" i="3"/>
  <c r="O27" i="3"/>
  <c r="G69" i="2"/>
  <c r="G150" i="2"/>
  <c r="G201" i="2"/>
  <c r="N173" i="2"/>
  <c r="G162" i="2"/>
  <c r="G44" i="2" l="1"/>
  <c r="G22" i="2"/>
  <c r="G55" i="2"/>
  <c r="G192" i="2"/>
  <c r="G78" i="2"/>
  <c r="G66" i="2"/>
  <c r="G204" i="2"/>
  <c r="G173" i="2"/>
  <c r="G184" i="2" s="1"/>
  <c r="G147" i="2" l="1"/>
  <c r="G146" i="2"/>
  <c r="G191" i="2" l="1"/>
  <c r="G27" i="2"/>
  <c r="I168" i="2"/>
  <c r="N169" i="2"/>
  <c r="N170" i="2"/>
  <c r="N171" i="2"/>
  <c r="N172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69" i="2"/>
  <c r="P169" i="2"/>
  <c r="Q169" i="2"/>
  <c r="R169" i="2"/>
  <c r="S169" i="2"/>
  <c r="T169" i="2"/>
  <c r="U169" i="2"/>
  <c r="V169" i="2"/>
  <c r="W169" i="2"/>
  <c r="X169" i="2"/>
  <c r="Y169" i="2"/>
  <c r="G167" i="2"/>
  <c r="G178" i="2" s="1"/>
  <c r="H165" i="2"/>
  <c r="H187" i="2" s="1"/>
  <c r="J168" i="2"/>
  <c r="K168" i="2"/>
  <c r="L168" i="2"/>
  <c r="G203" i="2" l="1"/>
  <c r="G202" i="2"/>
  <c r="G193" i="2" l="1"/>
  <c r="G190" i="2"/>
  <c r="G205" i="2"/>
  <c r="G159" i="2"/>
  <c r="G158" i="2"/>
  <c r="G169" i="2" s="1"/>
  <c r="G161" i="2"/>
  <c r="G160" i="2"/>
  <c r="G157" i="2"/>
  <c r="G145" i="2"/>
  <c r="G149" i="2"/>
  <c r="G148" i="2"/>
  <c r="G31" i="2"/>
  <c r="G196" i="2" l="1"/>
  <c r="G172" i="2"/>
  <c r="G183" i="2" s="1"/>
  <c r="G171" i="2"/>
  <c r="G182" i="2" s="1"/>
  <c r="G168" i="2"/>
  <c r="G179" i="2" s="1"/>
  <c r="G151" i="2"/>
  <c r="G170" i="2"/>
  <c r="G181" i="2" s="1"/>
  <c r="G180" i="2"/>
  <c r="G208" i="2"/>
  <c r="G163" i="2"/>
  <c r="G185" i="2" l="1"/>
  <c r="G213" i="2" s="1"/>
  <c r="C41" i="1"/>
  <c r="G65" i="2" l="1"/>
  <c r="G21" i="2" l="1"/>
  <c r="G81" i="2" l="1"/>
  <c r="G80" i="2"/>
  <c r="G79" i="2"/>
  <c r="G77" i="2"/>
  <c r="G76" i="2"/>
  <c r="C87" i="1" l="1"/>
  <c r="G38" i="4" l="1"/>
  <c r="F38" i="4"/>
  <c r="D38" i="4" s="1"/>
  <c r="G63" i="2" s="1"/>
  <c r="G75" i="2" s="1"/>
  <c r="G82" i="2" s="1"/>
  <c r="C61" i="1"/>
  <c r="F9" i="4" s="1"/>
  <c r="F56" i="4" l="1"/>
  <c r="H9" i="4"/>
  <c r="H56" i="4" s="1"/>
  <c r="J9" i="4"/>
  <c r="J56" i="4" s="1"/>
  <c r="I9" i="4"/>
  <c r="I56" i="4" s="1"/>
  <c r="C65" i="1"/>
  <c r="C54" i="1"/>
  <c r="G68" i="2" l="1"/>
  <c r="G67" i="2"/>
  <c r="G64" i="2"/>
  <c r="G70" i="2" l="1"/>
  <c r="C15" i="1"/>
  <c r="G88" i="2" s="1"/>
  <c r="C25" i="1" l="1"/>
  <c r="D100" i="1" s="1"/>
  <c r="C26" i="1"/>
  <c r="C94" i="1" l="1"/>
  <c r="D94" i="1" s="1"/>
  <c r="G214" i="2"/>
  <c r="F54" i="1"/>
  <c r="E54" i="1"/>
  <c r="D54" i="1"/>
  <c r="J29" i="2" l="1"/>
  <c r="K29" i="2"/>
  <c r="L29" i="2"/>
  <c r="I29" i="2"/>
  <c r="H29" i="2"/>
  <c r="G29" i="2"/>
  <c r="H39" i="2" l="1"/>
  <c r="H61" i="2" s="1"/>
  <c r="L39" i="2"/>
  <c r="K39" i="2"/>
  <c r="G39" i="2"/>
  <c r="G61" i="2" s="1"/>
  <c r="I39" i="2"/>
  <c r="J39" i="2"/>
  <c r="G93" i="2"/>
  <c r="G142" i="2" s="1"/>
  <c r="G154" i="2" s="1"/>
  <c r="G165" i="2" s="1"/>
  <c r="G187" i="2" s="1"/>
  <c r="J93" i="2" l="1"/>
  <c r="J142" i="2" s="1"/>
  <c r="J154" i="2" s="1"/>
  <c r="J165" i="2" s="1"/>
  <c r="J187" i="2" s="1"/>
  <c r="J61" i="2"/>
  <c r="I93" i="2"/>
  <c r="I142" i="2" s="1"/>
  <c r="I154" i="2" s="1"/>
  <c r="I165" i="2" s="1"/>
  <c r="I187" i="2" s="1"/>
  <c r="I61" i="2"/>
  <c r="K93" i="2"/>
  <c r="K142" i="2" s="1"/>
  <c r="K154" i="2" s="1"/>
  <c r="K165" i="2" s="1"/>
  <c r="K187" i="2" s="1"/>
  <c r="K61" i="2"/>
  <c r="L93" i="2"/>
  <c r="L142" i="2" s="1"/>
  <c r="L154" i="2" s="1"/>
  <c r="L165" i="2" s="1"/>
  <c r="L187" i="2" s="1"/>
  <c r="L61" i="2"/>
  <c r="N93" i="2"/>
  <c r="N142" i="2" s="1"/>
  <c r="N154" i="2" s="1"/>
  <c r="N165" i="2" s="1"/>
  <c r="N187" i="2" s="1"/>
  <c r="N29" i="2"/>
  <c r="U29" i="2"/>
  <c r="U93" i="2"/>
  <c r="U142" i="2" s="1"/>
  <c r="U154" i="2" s="1"/>
  <c r="U165" i="2" s="1"/>
  <c r="U187" i="2" s="1"/>
  <c r="V29" i="2"/>
  <c r="V93" i="2"/>
  <c r="V142" i="2" s="1"/>
  <c r="V154" i="2" s="1"/>
  <c r="V165" i="2" s="1"/>
  <c r="V187" i="2" s="1"/>
  <c r="S29" i="2"/>
  <c r="S93" i="2"/>
  <c r="S142" i="2" s="1"/>
  <c r="S154" i="2" s="1"/>
  <c r="S165" i="2" s="1"/>
  <c r="S187" i="2" s="1"/>
  <c r="T29" i="2"/>
  <c r="T93" i="2"/>
  <c r="T142" i="2" s="1"/>
  <c r="T154" i="2" s="1"/>
  <c r="T165" i="2" s="1"/>
  <c r="T187" i="2" s="1"/>
  <c r="Q29" i="2"/>
  <c r="Q93" i="2"/>
  <c r="Q142" i="2" s="1"/>
  <c r="Q154" i="2" s="1"/>
  <c r="Q165" i="2" s="1"/>
  <c r="Q187" i="2" s="1"/>
  <c r="X29" i="2"/>
  <c r="X93" i="2"/>
  <c r="X142" i="2" s="1"/>
  <c r="X154" i="2" s="1"/>
  <c r="X165" i="2" s="1"/>
  <c r="X187" i="2" s="1"/>
  <c r="P29" i="2"/>
  <c r="P93" i="2"/>
  <c r="P142" i="2" s="1"/>
  <c r="P154" i="2" s="1"/>
  <c r="P165" i="2" s="1"/>
  <c r="P187" i="2" s="1"/>
  <c r="R29" i="2"/>
  <c r="R93" i="2"/>
  <c r="R142" i="2" s="1"/>
  <c r="R154" i="2" s="1"/>
  <c r="R165" i="2" s="1"/>
  <c r="R187" i="2" s="1"/>
  <c r="Y29" i="2"/>
  <c r="Y93" i="2"/>
  <c r="Y142" i="2" s="1"/>
  <c r="Y154" i="2" s="1"/>
  <c r="Y165" i="2" s="1"/>
  <c r="Y187" i="2" s="1"/>
  <c r="W29" i="2"/>
  <c r="W93" i="2"/>
  <c r="W142" i="2" s="1"/>
  <c r="W154" i="2" s="1"/>
  <c r="W165" i="2" s="1"/>
  <c r="W187" i="2" s="1"/>
  <c r="O29" i="2"/>
  <c r="O93" i="2"/>
  <c r="O142" i="2" s="1"/>
  <c r="O154" i="2" s="1"/>
  <c r="O165" i="2" s="1"/>
  <c r="O187" i="2" s="1"/>
  <c r="G54" i="2" l="1"/>
  <c r="N39" i="2"/>
  <c r="N61" i="2" s="1"/>
  <c r="Y39" i="2"/>
  <c r="Y61" i="2" s="1"/>
  <c r="P39" i="2"/>
  <c r="P61" i="2" s="1"/>
  <c r="S39" i="2"/>
  <c r="S61" i="2" s="1"/>
  <c r="U39" i="2"/>
  <c r="U61" i="2" s="1"/>
  <c r="O39" i="2"/>
  <c r="O61" i="2" s="1"/>
  <c r="Q39" i="2"/>
  <c r="Q61" i="2" s="1"/>
  <c r="W39" i="2"/>
  <c r="W61" i="2" s="1"/>
  <c r="R39" i="2"/>
  <c r="R61" i="2" s="1"/>
  <c r="X39" i="2"/>
  <c r="X61" i="2" s="1"/>
  <c r="T39" i="2"/>
  <c r="T61" i="2" s="1"/>
  <c r="V39" i="2"/>
  <c r="V61" i="2" s="1"/>
  <c r="G35" i="2"/>
  <c r="G34" i="2"/>
  <c r="G33" i="2"/>
  <c r="G32" i="2"/>
  <c r="G26" i="2"/>
  <c r="G24" i="2"/>
  <c r="G41" i="2" l="1"/>
  <c r="G52" i="2" s="1"/>
  <c r="G42" i="2"/>
  <c r="G43" i="2"/>
  <c r="G25" i="2" l="1"/>
  <c r="H27" i="2" s="1"/>
  <c r="G36" i="2" l="1"/>
  <c r="C78" i="1" l="1"/>
  <c r="C69" i="1"/>
  <c r="C59" i="1"/>
  <c r="C32" i="1"/>
  <c r="C23" i="1"/>
  <c r="C74" i="1" l="1"/>
  <c r="L42" i="2" l="1"/>
  <c r="K42" i="2"/>
  <c r="J42" i="2"/>
  <c r="P45" i="2"/>
  <c r="G47" i="2"/>
  <c r="G45" i="2" l="1"/>
  <c r="O45" i="2"/>
  <c r="Q45" i="2"/>
  <c r="R45" i="2"/>
  <c r="S45" i="2"/>
  <c r="T45" i="2"/>
  <c r="U45" i="2"/>
  <c r="V45" i="2"/>
  <c r="W45" i="2"/>
  <c r="X45" i="2"/>
  <c r="Y45" i="2"/>
  <c r="N47" i="2"/>
  <c r="O47" i="2"/>
  <c r="P47" i="2"/>
  <c r="Q47" i="2"/>
  <c r="R47" i="2"/>
  <c r="S47" i="2"/>
  <c r="T47" i="2"/>
  <c r="U47" i="2"/>
  <c r="V47" i="2"/>
  <c r="W47" i="2"/>
  <c r="X47" i="2"/>
  <c r="Y47" i="2"/>
  <c r="I42" i="2"/>
  <c r="G48" i="2" l="1"/>
  <c r="G53" i="2"/>
  <c r="G37" i="2"/>
  <c r="G56" i="2"/>
  <c r="G58" i="2"/>
  <c r="G57" i="2"/>
  <c r="D105" i="2"/>
  <c r="D114" i="2" s="1"/>
  <c r="D111" i="2"/>
  <c r="D120" i="2" s="1"/>
  <c r="D110" i="2"/>
  <c r="D119" i="2" s="1"/>
  <c r="D109" i="2"/>
  <c r="D118" i="2" s="1"/>
  <c r="D108" i="2"/>
  <c r="D117" i="2" s="1"/>
  <c r="D107" i="2"/>
  <c r="D116" i="2" s="1"/>
  <c r="D106" i="2"/>
  <c r="D115" i="2" s="1"/>
  <c r="G59" i="2" l="1"/>
  <c r="G10" i="2"/>
  <c r="G87" i="2" l="1"/>
  <c r="G89" i="2" s="1"/>
  <c r="G11" i="2"/>
  <c r="G12" i="2" s="1"/>
  <c r="G13" i="2" s="1"/>
  <c r="G96" i="2" l="1"/>
  <c r="C95" i="1" s="1"/>
  <c r="N102" i="2"/>
  <c r="I97" i="2"/>
  <c r="N98" i="2"/>
  <c r="L97" i="2"/>
  <c r="K97" i="2"/>
  <c r="J97" i="2"/>
  <c r="V124" i="2"/>
  <c r="V133" i="2" s="1"/>
  <c r="S125" i="2"/>
  <c r="S134" i="2" s="1"/>
  <c r="P126" i="2"/>
  <c r="P135" i="2" s="1"/>
  <c r="X126" i="2"/>
  <c r="X135" i="2" s="1"/>
  <c r="U127" i="2"/>
  <c r="U136" i="2" s="1"/>
  <c r="N124" i="2"/>
  <c r="N133" i="2" s="1"/>
  <c r="O124" i="2"/>
  <c r="O133" i="2" s="1"/>
  <c r="W124" i="2"/>
  <c r="W133" i="2" s="1"/>
  <c r="T125" i="2"/>
  <c r="T134" i="2" s="1"/>
  <c r="Q126" i="2"/>
  <c r="Q135" i="2" s="1"/>
  <c r="Y126" i="2"/>
  <c r="Y135" i="2" s="1"/>
  <c r="V127" i="2"/>
  <c r="V136" i="2" s="1"/>
  <c r="P124" i="2"/>
  <c r="P133" i="2" s="1"/>
  <c r="X124" i="2"/>
  <c r="X133" i="2" s="1"/>
  <c r="U125" i="2"/>
  <c r="U134" i="2" s="1"/>
  <c r="R126" i="2"/>
  <c r="R135" i="2" s="1"/>
  <c r="O127" i="2"/>
  <c r="O136" i="2" s="1"/>
  <c r="W127" i="2"/>
  <c r="W136" i="2" s="1"/>
  <c r="Q124" i="2"/>
  <c r="Q133" i="2" s="1"/>
  <c r="Y124" i="2"/>
  <c r="Y133" i="2" s="1"/>
  <c r="V125" i="2"/>
  <c r="V134" i="2" s="1"/>
  <c r="S126" i="2"/>
  <c r="S135" i="2" s="1"/>
  <c r="P127" i="2"/>
  <c r="P136" i="2" s="1"/>
  <c r="X127" i="2"/>
  <c r="X136" i="2" s="1"/>
  <c r="R124" i="2"/>
  <c r="R133" i="2" s="1"/>
  <c r="O125" i="2"/>
  <c r="O134" i="2" s="1"/>
  <c r="W125" i="2"/>
  <c r="W134" i="2" s="1"/>
  <c r="T126" i="2"/>
  <c r="T135" i="2" s="1"/>
  <c r="Q127" i="2"/>
  <c r="Q136" i="2" s="1"/>
  <c r="Y127" i="2"/>
  <c r="Y136" i="2" s="1"/>
  <c r="S124" i="2"/>
  <c r="S133" i="2" s="1"/>
  <c r="P125" i="2"/>
  <c r="P134" i="2" s="1"/>
  <c r="X125" i="2"/>
  <c r="X134" i="2" s="1"/>
  <c r="U126" i="2"/>
  <c r="U135" i="2" s="1"/>
  <c r="R127" i="2"/>
  <c r="R136" i="2" s="1"/>
  <c r="N125" i="2"/>
  <c r="N134" i="2" s="1"/>
  <c r="T124" i="2"/>
  <c r="T133" i="2" s="1"/>
  <c r="Q125" i="2"/>
  <c r="Q134" i="2" s="1"/>
  <c r="Y125" i="2"/>
  <c r="Y134" i="2" s="1"/>
  <c r="V126" i="2"/>
  <c r="V135" i="2" s="1"/>
  <c r="S127" i="2"/>
  <c r="S136" i="2" s="1"/>
  <c r="N126" i="2"/>
  <c r="N135" i="2" s="1"/>
  <c r="U124" i="2"/>
  <c r="U133" i="2" s="1"/>
  <c r="R125" i="2"/>
  <c r="R134" i="2" s="1"/>
  <c r="O126" i="2"/>
  <c r="O135" i="2" s="1"/>
  <c r="W126" i="2"/>
  <c r="W135" i="2" s="1"/>
  <c r="T127" i="2"/>
  <c r="T136" i="2" s="1"/>
  <c r="N127" i="2"/>
  <c r="N136" i="2" s="1"/>
  <c r="V128" i="2"/>
  <c r="V137" i="2" s="1"/>
  <c r="N128" i="2"/>
  <c r="N137" i="2" s="1"/>
  <c r="V102" i="2"/>
  <c r="Q98" i="2"/>
  <c r="Y98" i="2"/>
  <c r="V99" i="2"/>
  <c r="S100" i="2"/>
  <c r="P101" i="2"/>
  <c r="X101" i="2"/>
  <c r="I123" i="2"/>
  <c r="U128" i="2"/>
  <c r="U137" i="2" s="1"/>
  <c r="T128" i="2"/>
  <c r="T137" i="2" s="1"/>
  <c r="S128" i="2"/>
  <c r="S137" i="2" s="1"/>
  <c r="Q102" i="2"/>
  <c r="Y102" i="2"/>
  <c r="T98" i="2"/>
  <c r="Q99" i="2"/>
  <c r="Y99" i="2"/>
  <c r="V100" i="2"/>
  <c r="S101" i="2"/>
  <c r="N100" i="2"/>
  <c r="R128" i="2"/>
  <c r="R137" i="2" s="1"/>
  <c r="R102" i="2"/>
  <c r="U98" i="2"/>
  <c r="R99" i="2"/>
  <c r="O100" i="2"/>
  <c r="W100" i="2"/>
  <c r="T101" i="2"/>
  <c r="N99" i="2"/>
  <c r="Y128" i="2"/>
  <c r="Y137" i="2" s="1"/>
  <c r="Q128" i="2"/>
  <c r="Q137" i="2" s="1"/>
  <c r="S102" i="2"/>
  <c r="V98" i="2"/>
  <c r="S99" i="2"/>
  <c r="P100" i="2"/>
  <c r="X100" i="2"/>
  <c r="U101" i="2"/>
  <c r="J123" i="2"/>
  <c r="W128" i="2"/>
  <c r="W137" i="2" s="1"/>
  <c r="O128" i="2"/>
  <c r="O137" i="2" s="1"/>
  <c r="U102" i="2"/>
  <c r="P98" i="2"/>
  <c r="X98" i="2"/>
  <c r="U99" i="2"/>
  <c r="R100" i="2"/>
  <c r="O101" i="2"/>
  <c r="W101" i="2"/>
  <c r="L123" i="2"/>
  <c r="W102" i="2"/>
  <c r="P99" i="2"/>
  <c r="Q101" i="2"/>
  <c r="X102" i="2"/>
  <c r="T99" i="2"/>
  <c r="W99" i="2"/>
  <c r="V101" i="2"/>
  <c r="X99" i="2"/>
  <c r="O98" i="2"/>
  <c r="R98" i="2"/>
  <c r="Q100" i="2"/>
  <c r="N101" i="2"/>
  <c r="X128" i="2"/>
  <c r="X137" i="2" s="1"/>
  <c r="O102" i="2"/>
  <c r="D97" i="1" s="1"/>
  <c r="S98" i="2"/>
  <c r="T100" i="2"/>
  <c r="K123" i="2"/>
  <c r="R101" i="2"/>
  <c r="P128" i="2"/>
  <c r="P137" i="2" s="1"/>
  <c r="P102" i="2"/>
  <c r="W98" i="2"/>
  <c r="U100" i="2"/>
  <c r="Y101" i="2"/>
  <c r="T102" i="2"/>
  <c r="O99" i="2"/>
  <c r="Y100" i="2"/>
  <c r="G123" i="2"/>
  <c r="C27" i="1"/>
  <c r="G105" i="2" l="1"/>
  <c r="G133" i="2"/>
  <c r="C96" i="1"/>
  <c r="K132" i="2"/>
  <c r="L132" i="2"/>
  <c r="J132" i="2"/>
  <c r="I132" i="2"/>
  <c r="G114" i="2"/>
  <c r="N110" i="2"/>
  <c r="Y117" i="2"/>
  <c r="W118" i="2"/>
  <c r="J106" i="2"/>
  <c r="X107" i="2"/>
  <c r="W108" i="2"/>
  <c r="T118" i="2"/>
  <c r="I115" i="2"/>
  <c r="X111" i="2"/>
  <c r="O119" i="2"/>
  <c r="P108" i="2"/>
  <c r="P109" i="2"/>
  <c r="O111" i="2"/>
  <c r="R110" i="2"/>
  <c r="R108" i="2"/>
  <c r="N117" i="2"/>
  <c r="V116" i="2"/>
  <c r="U119" i="2"/>
  <c r="O107" i="2"/>
  <c r="T108" i="2"/>
  <c r="Q116" i="2"/>
  <c r="Q110" i="2"/>
  <c r="V118" i="2"/>
  <c r="S118" i="2"/>
  <c r="N116" i="2"/>
  <c r="V111" i="2"/>
  <c r="S107" i="2"/>
  <c r="R118" i="2"/>
  <c r="Y120" i="2"/>
  <c r="U116" i="2"/>
  <c r="X108" i="2"/>
  <c r="U109" i="2"/>
  <c r="N109" i="2"/>
  <c r="Y110" i="2"/>
  <c r="W120" i="2"/>
  <c r="R111" i="2"/>
  <c r="W107" i="2"/>
  <c r="Q109" i="2"/>
  <c r="T119" i="2"/>
  <c r="U120" i="2"/>
  <c r="P120" i="2"/>
  <c r="Y109" i="2"/>
  <c r="T111" i="2"/>
  <c r="O117" i="2"/>
  <c r="P107" i="2"/>
  <c r="S108" i="2"/>
  <c r="Y107" i="2"/>
  <c r="T107" i="2"/>
  <c r="V110" i="2"/>
  <c r="X119" i="2"/>
  <c r="P119" i="2"/>
  <c r="S120" i="2"/>
  <c r="V117" i="2"/>
  <c r="O109" i="2"/>
  <c r="Q117" i="2"/>
  <c r="U108" i="2"/>
  <c r="L106" i="2"/>
  <c r="R116" i="2"/>
  <c r="W119" i="2"/>
  <c r="S119" i="2"/>
  <c r="X118" i="2"/>
  <c r="K115" i="2"/>
  <c r="Q120" i="2"/>
  <c r="C97" i="1"/>
  <c r="U110" i="2"/>
  <c r="N119" i="2"/>
  <c r="R109" i="2"/>
  <c r="N107" i="2"/>
  <c r="P111" i="2"/>
  <c r="T109" i="2"/>
  <c r="B47" i="1"/>
  <c r="Y108" i="2" l="1"/>
  <c r="R117" i="2"/>
  <c r="X120" i="2"/>
  <c r="Y111" i="2"/>
  <c r="W111" i="2"/>
  <c r="N108" i="2"/>
  <c r="Y116" i="2"/>
  <c r="Y119" i="2"/>
  <c r="X109" i="2"/>
  <c r="Q108" i="2"/>
  <c r="O110" i="2"/>
  <c r="U107" i="2"/>
  <c r="W109" i="2"/>
  <c r="Q107" i="2"/>
  <c r="U117" i="2"/>
  <c r="P118" i="2"/>
  <c r="Y118" i="2"/>
  <c r="T110" i="2"/>
  <c r="X110" i="2"/>
  <c r="V120" i="2"/>
  <c r="Q119" i="2"/>
  <c r="J115" i="2"/>
  <c r="R119" i="2"/>
  <c r="S117" i="2"/>
  <c r="I106" i="2"/>
  <c r="R120" i="2"/>
  <c r="O120" i="2"/>
  <c r="S109" i="2"/>
  <c r="W117" i="2"/>
  <c r="U118" i="2"/>
  <c r="O108" i="2"/>
  <c r="V107" i="2"/>
  <c r="P117" i="2"/>
  <c r="S111" i="2"/>
  <c r="L115" i="2"/>
  <c r="R107" i="2"/>
  <c r="U111" i="2"/>
  <c r="V109" i="2"/>
  <c r="V108" i="2"/>
  <c r="T120" i="2"/>
  <c r="W110" i="2"/>
  <c r="X116" i="2"/>
  <c r="P110" i="2"/>
  <c r="V119" i="2"/>
  <c r="T116" i="2"/>
  <c r="N118" i="2"/>
  <c r="S116" i="2"/>
  <c r="T117" i="2"/>
  <c r="O118" i="2"/>
  <c r="X117" i="2"/>
  <c r="P116" i="2"/>
  <c r="S110" i="2"/>
  <c r="N120" i="2"/>
  <c r="W116" i="2"/>
  <c r="Q118" i="2"/>
  <c r="K106" i="2"/>
  <c r="O116" i="2"/>
  <c r="Q111" i="2"/>
  <c r="N111" i="2"/>
  <c r="G174" i="2" l="1"/>
  <c r="D101" i="1" l="1"/>
  <c r="D102" i="1" s="1"/>
  <c r="G215" i="2"/>
  <c r="D95" i="1" s="1"/>
  <c r="D9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tc={C17F016F-BFCA-4DEB-8DBA-5758AB3E6BB1}</author>
    <author>tc={090E0BA3-786F-42B4-AF29-473B45D6FE3B}</author>
    <author>tc={D8AC0A8B-C9AA-41A1-B4E6-421A172B9A3E}</author>
    <author>tc={5784D655-055A-48F2-A213-FD44700C0A5B}</author>
    <author>tc={A31A91A7-18D6-4EE1-AA27-209E80E2E8FB}</author>
  </authors>
  <commentList>
    <comment ref="B24" authorId="0" shapeId="0" xr:uid="{C17F016F-BFCA-4DEB-8DBA-5758AB3E6BB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seasonal factors for the gas year 2022/23 have been used </t>
      </text>
    </comment>
    <comment ref="B37" authorId="1" shapeId="0" xr:uid="{090E0BA3-786F-42B4-AF29-473B45D6FE3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seasonal factors for the gas year 2022/23 have been used </t>
      </text>
    </comment>
    <comment ref="B48" authorId="2" shapeId="0" xr:uid="{D8AC0A8B-C9AA-41A1-B4E6-421A172B9A3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seasonal factors for the gas year 2022/23 have been used </t>
      </text>
    </comment>
    <comment ref="B59" authorId="3" shapeId="0" xr:uid="{5784D655-055A-48F2-A213-FD44700C0A5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Smoothed Seasonal Multipliers </t>
      </text>
    </comment>
    <comment ref="B70" authorId="4" shapeId="0" xr:uid="{A31A91A7-18D6-4EE1-AA27-209E80E2E8F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Smoothed Seasonal Multipliers </t>
      </text>
    </comment>
  </commentList>
</comments>
</file>

<file path=xl/sharedStrings.xml><?xml version="1.0" encoding="utf-8"?>
<sst xmlns="http://schemas.openxmlformats.org/spreadsheetml/2006/main" count="809" uniqueCount="204">
  <si>
    <t xml:space="preserve">Postalised year </t>
  </si>
  <si>
    <t>Total Postalised Allowed Costs</t>
  </si>
  <si>
    <t>Oct - Dec</t>
  </si>
  <si>
    <t>Jan - Mar</t>
  </si>
  <si>
    <t>Apr - June</t>
  </si>
  <si>
    <t>July - Sept</t>
  </si>
  <si>
    <t>Capacity proportion</t>
  </si>
  <si>
    <t>Commodity proportion</t>
  </si>
  <si>
    <t>End Customer</t>
  </si>
  <si>
    <t xml:space="preserve">Total Postalised System Allowed Costs </t>
  </si>
  <si>
    <t>Belfast Gas Transmission Ltd FRR</t>
  </si>
  <si>
    <t>Premier Transmission Ltd FRR</t>
  </si>
  <si>
    <t>ENTRY CAPACITY PRODUCT OF SEASONAL FACTORS, MULTIPLIERS, TIME FACTORS</t>
  </si>
  <si>
    <t>#</t>
  </si>
  <si>
    <r>
      <t>w</t>
    </r>
    <r>
      <rPr>
        <vertAlign val="subscript"/>
        <sz val="10"/>
        <color theme="1"/>
        <rFont val="Calibri"/>
        <family val="2"/>
        <scheme val="minor"/>
      </rPr>
      <t>pdt</t>
    </r>
  </si>
  <si>
    <t>Annual capacity</t>
  </si>
  <si>
    <t>Quarterly capacity</t>
  </si>
  <si>
    <t>Monthly capacity</t>
  </si>
  <si>
    <t>Daily capacity</t>
  </si>
  <si>
    <t>Within-day capacity</t>
  </si>
  <si>
    <t>Actual interruptible capacity</t>
  </si>
  <si>
    <t>Virtual reverse flow</t>
  </si>
  <si>
    <t>£</t>
  </si>
  <si>
    <t>Check</t>
  </si>
  <si>
    <t>Commodity Calculation</t>
  </si>
  <si>
    <t>1)</t>
  </si>
  <si>
    <t>2)</t>
  </si>
  <si>
    <t>Calculation of forecast commodity charge</t>
  </si>
  <si>
    <t>Total forecast exit commodity volumes</t>
  </si>
  <si>
    <t>kWh</t>
  </si>
  <si>
    <r>
      <t>PS Forecast Annual Quantity</t>
    </r>
    <r>
      <rPr>
        <vertAlign val="subscript"/>
        <sz val="10"/>
        <color theme="1"/>
        <rFont val="Calibri"/>
        <family val="2"/>
        <scheme val="minor"/>
      </rPr>
      <t>t</t>
    </r>
  </si>
  <si>
    <t>Total commodity Forecast Required Revenue</t>
  </si>
  <si>
    <r>
      <t>PSFRR</t>
    </r>
    <r>
      <rPr>
        <vertAlign val="subscript"/>
        <sz val="10"/>
        <color theme="1"/>
        <rFont val="Calibri"/>
        <family val="2"/>
        <scheme val="minor"/>
      </rPr>
      <t xml:space="preserve">t </t>
    </r>
    <r>
      <rPr>
        <sz val="10"/>
        <color theme="1"/>
        <rFont val="Calibri"/>
        <family val="2"/>
        <scheme val="minor"/>
      </rPr>
      <t>* Commodity Percentage</t>
    </r>
  </si>
  <si>
    <t>Forecast commodity charge at exit</t>
  </si>
  <si>
    <t>£/kWh</t>
  </si>
  <si>
    <r>
      <t>FPComC</t>
    </r>
    <r>
      <rPr>
        <vertAlign val="subscript"/>
        <sz val="10"/>
        <color theme="1"/>
        <rFont val="Calibri"/>
        <family val="2"/>
        <scheme val="minor"/>
      </rPr>
      <t>t</t>
    </r>
  </si>
  <si>
    <t>Rounded forecast commodity charge</t>
  </si>
  <si>
    <t>Unit</t>
  </si>
  <si>
    <t>Licence Condition</t>
  </si>
  <si>
    <t>Total Commodity Forecast Volumes</t>
  </si>
  <si>
    <t>Period</t>
  </si>
  <si>
    <t>Allocation of total Forecast Required Revenue revenue requirements by capacity / commodity</t>
  </si>
  <si>
    <t>TOTAL - ALL SHIPPERS</t>
  </si>
  <si>
    <t>peak kWh/day</t>
  </si>
  <si>
    <t>CALCULATION OF FORECAST WEIGHTED ENTRY CAPACITY BOOKINGS</t>
  </si>
  <si>
    <t>Peak day kWh</t>
  </si>
  <si>
    <t>FQpdt x wpdt</t>
  </si>
  <si>
    <t>TWFCt</t>
  </si>
  <si>
    <t>EXIT CAPACITY PRODUCT OF SEASONAL FACTORS, MULTIPLIERS, TIME FACTORS</t>
  </si>
  <si>
    <t>FORECAST RESERVE ENTRY CAPACITY CHARGES BY PRODUCT</t>
  </si>
  <si>
    <t>£/Peak day kWh</t>
  </si>
  <si>
    <t>FORECAST ROUNDED ENTRY CAPACITY CHARGES BY PRODUCT - MOFFAT</t>
  </si>
  <si>
    <t>2A.2.5.4(a)</t>
  </si>
  <si>
    <t>FORECAST ROUNDED ENTRY CAPACITY CHARGES BY PRODUCT - GORMANSTON</t>
  </si>
  <si>
    <t>FORECAST ROUNDED EXIT CAPACITY PRICES BY PRODUCT</t>
  </si>
  <si>
    <t>Forecast reference capacity charge</t>
  </si>
  <si>
    <t>Legend:</t>
  </si>
  <si>
    <t>This tab provides the calculations behind the commodity and capacity tariff calculations</t>
  </si>
  <si>
    <t>Tariff outputs</t>
  </si>
  <si>
    <t>Forecast total entry capacity by product (Moffat+Gormanston)</t>
  </si>
  <si>
    <t>Forecast total entry capacity by product Gormanston</t>
  </si>
  <si>
    <t>Forecast total entry capacity by product Moffat</t>
  </si>
  <si>
    <t>CALCULATION OF FORECAST WEIGHTED EXIT CAPACITY VOLUMES</t>
  </si>
  <si>
    <t>Forecast total Exit Capacity  by product</t>
  </si>
  <si>
    <t>Commodity Charge (£ per kWh)</t>
  </si>
  <si>
    <t xml:space="preserve">Annual Exit capacity charge (£ per kWh) </t>
  </si>
  <si>
    <t>Forecast Exit Commodity Volumes (kWhr)</t>
  </si>
  <si>
    <t xml:space="preserve">Capacity charges proportion of required revenue </t>
  </si>
  <si>
    <t>Commodity charges proportion of required revenue</t>
  </si>
  <si>
    <t xml:space="preserve">Total Moffat Entry Booked Capacity </t>
  </si>
  <si>
    <t>Total Gormanston Entry Booked Capacity</t>
  </si>
  <si>
    <t xml:space="preserve">Total Exit Point Booked Capacity </t>
  </si>
  <si>
    <t>NI Distribution Market</t>
  </si>
  <si>
    <t>Auction reserve prices - Annual Entry capacity charge    (£ per kWh) Moffat &amp; G'ton</t>
  </si>
  <si>
    <t>Auction reserve price - VRF Charge (£ per Kwh)</t>
  </si>
  <si>
    <t>FORECAST EXIT CAPACITY PRICES BY PRODUCT</t>
  </si>
  <si>
    <t>Total weighted forecast entry capacity bookings</t>
  </si>
  <si>
    <t>Total forecast per Quarter</t>
  </si>
  <si>
    <t>Moffat Entry point forecast ANNUAL booked capacity -  kWh/day</t>
  </si>
  <si>
    <t>Gormanston Entry point forecast ANNUAL booked capacity - kWh/day</t>
  </si>
  <si>
    <t>Phoenix Distribution Market</t>
  </si>
  <si>
    <t>firmus energy Distribution Market</t>
  </si>
  <si>
    <t>Ballylumford Power Station</t>
  </si>
  <si>
    <t>Coolkeeragh Power Station</t>
  </si>
  <si>
    <t>GNI(UK)</t>
  </si>
  <si>
    <t>SGN Distribution Market</t>
  </si>
  <si>
    <t>Year 1</t>
  </si>
  <si>
    <t>West FRR</t>
  </si>
  <si>
    <t>2022/23</t>
  </si>
  <si>
    <t>CALCULATION OF FORECAST CAPACITY REFERENCE PRICE</t>
  </si>
  <si>
    <t>Total Entry &amp; Exit forecast capacity bookings</t>
  </si>
  <si>
    <t>Total capacity forecast required revenue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</si>
  <si>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</si>
  <si>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</si>
  <si>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</si>
  <si>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</si>
  <si>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</si>
  <si>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</si>
  <si>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</si>
  <si>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</si>
  <si>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</si>
  <si>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</si>
  <si>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</si>
  <si>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r>
      <t xml:space="preserve"> TWFC</t>
    </r>
    <r>
      <rPr>
        <b/>
        <vertAlign val="subscript"/>
        <sz val="10"/>
        <rFont val="Calibri"/>
        <family val="2"/>
        <scheme val="minor"/>
      </rPr>
      <t>t</t>
    </r>
  </si>
  <si>
    <r>
      <t>PSFRR</t>
    </r>
    <r>
      <rPr>
        <vertAlign val="subscript"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* Capacity Percentage * PMA      </t>
    </r>
  </si>
  <si>
    <r>
      <t>FPACapC</t>
    </r>
    <r>
      <rPr>
        <vertAlign val="subscript"/>
        <sz val="10"/>
        <rFont val="Calibri"/>
        <family val="2"/>
        <scheme val="minor"/>
      </rPr>
      <t>t</t>
    </r>
  </si>
  <si>
    <r>
      <t>FPACapC</t>
    </r>
    <r>
      <rPr>
        <vertAlign val="subscript"/>
        <sz val="10"/>
        <rFont val="Calibri"/>
        <family val="2"/>
        <scheme val="minor"/>
      </rPr>
      <t>pt</t>
    </r>
  </si>
  <si>
    <r>
      <t>FPNACapC</t>
    </r>
    <r>
      <rPr>
        <vertAlign val="subscript"/>
        <sz val="10"/>
        <rFont val="Calibri"/>
        <family val="2"/>
        <scheme val="minor"/>
      </rPr>
      <t>pt</t>
    </r>
  </si>
  <si>
    <t>Capacity Calculation Forecast</t>
  </si>
  <si>
    <t>Actual total entry capacity by product Moffat</t>
  </si>
  <si>
    <t>Capacity Calculation Year End</t>
  </si>
  <si>
    <t>Actual total entry capacity by product Gormanston</t>
  </si>
  <si>
    <t>Year End total entry capacity by product (Moffat+Gormanston)</t>
  </si>
  <si>
    <t>Total weighted year end entry capacity bookings</t>
  </si>
  <si>
    <t>Year end total Exit Capacity  by product</t>
  </si>
  <si>
    <t>CALCULATION OF YEAR END WEIGHTED ENTRY CAPACITY VOLUMES</t>
  </si>
  <si>
    <t>CALCULATION OF YEAR END CAPACITY REFERENCE PRICE</t>
  </si>
  <si>
    <t xml:space="preserve">Forecast Revenue </t>
  </si>
  <si>
    <t xml:space="preserve">Actual revenue </t>
  </si>
  <si>
    <t xml:space="preserve">Reconcilliation </t>
  </si>
  <si>
    <t>Total Entry &amp; Exit year end capacity bookings</t>
  </si>
  <si>
    <t>Total capacity required revenue</t>
  </si>
  <si>
    <t>Year end reference capacity charge</t>
  </si>
  <si>
    <t xml:space="preserve">Forecast </t>
  </si>
  <si>
    <t xml:space="preserve">Year End </t>
  </si>
  <si>
    <t xml:space="preserve">POSTALISED ANNUAL COM &amp; CAP TARIFFS </t>
  </si>
  <si>
    <t>Product weightings</t>
  </si>
  <si>
    <t xml:space="preserve">Seasonal factors &amp; Multipliers </t>
  </si>
  <si>
    <t xml:space="preserve">Annual </t>
  </si>
  <si>
    <t>Q4</t>
  </si>
  <si>
    <t>Q1</t>
  </si>
  <si>
    <t>Q3</t>
  </si>
  <si>
    <t>Q2</t>
  </si>
  <si>
    <t>October</t>
  </si>
  <si>
    <t>Smoothed</t>
  </si>
  <si>
    <t>Profiling of Exit Forecast Commodity Volumes in (kWhr)</t>
  </si>
  <si>
    <t>Exit point forecast ANNUAL capacity - kWh/day</t>
  </si>
  <si>
    <t>CALCULATION OF FORECAST COMMODITY CHARGE</t>
  </si>
  <si>
    <t xml:space="preserve">Total </t>
  </si>
  <si>
    <t>Gas Year</t>
  </si>
  <si>
    <t>Calculation of weighted exit capacity volumes</t>
  </si>
  <si>
    <t xml:space="preserve">Calculation of forecast reference capacity price </t>
  </si>
  <si>
    <t>Calculation of forecast capacity charges by product</t>
  </si>
  <si>
    <t xml:space="preserve">Calculation of weighted exit capacity volumes </t>
  </si>
  <si>
    <t xml:space="preserve">Calculation of year end reference capacity price </t>
  </si>
  <si>
    <t>Scenario 1</t>
  </si>
  <si>
    <t>Scenario 2</t>
  </si>
  <si>
    <t>Scenario 3</t>
  </si>
  <si>
    <t>Scenario 1b</t>
  </si>
  <si>
    <t>Scenario 2b</t>
  </si>
  <si>
    <t>Scenario 3b</t>
  </si>
  <si>
    <t xml:space="preserve"> </t>
  </si>
  <si>
    <t>Inputs</t>
  </si>
  <si>
    <t>Base Case</t>
  </si>
  <si>
    <t>Base Case Enhanced</t>
  </si>
  <si>
    <t>drop down list for scenario choice</t>
  </si>
  <si>
    <t xml:space="preserve">As Scenario 1 but smoothed Seasonal Multipliers </t>
  </si>
  <si>
    <t xml:space="preserve">As Scenario 2 but Smoothed Seasonal  Multiplier </t>
  </si>
  <si>
    <t xml:space="preserve">As Scenario 3 but Smoothed Seasonal  Multiplier </t>
  </si>
  <si>
    <t>Selected scenario:</t>
  </si>
  <si>
    <t>Seasonal Multiplier type</t>
  </si>
  <si>
    <t>Type of Seasonal Multiplier</t>
  </si>
  <si>
    <t>type of seasonal multiplier</t>
  </si>
  <si>
    <t>Current Factors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</si>
  <si>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</si>
  <si>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</si>
  <si>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</si>
  <si>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</si>
  <si>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</si>
  <si>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</si>
  <si>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</si>
  <si>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</si>
  <si>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</si>
  <si>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</si>
  <si>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</si>
  <si>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Daily capacity, summed over the month</t>
  </si>
  <si>
    <t>CALCULATION OF FORECAST ENTRY CAPACITY BOOKINGS</t>
  </si>
  <si>
    <t xml:space="preserve">CALCULATION OF FORECAST EXIT CAPACITY </t>
  </si>
  <si>
    <t>CALCULATION OF YEAR-END ENTRY CAPACITY BOOKINGS</t>
  </si>
  <si>
    <t>CALCULATION OF YEAR-END EXIT CAPACITY BOOKINGS</t>
  </si>
  <si>
    <t>Choose a scenario in the cell below to populate this column. 
Go to the Summary Postalised Tariff sheet for the result</t>
  </si>
  <si>
    <t>Base Case -Current Tariff</t>
  </si>
  <si>
    <t>Base Case -Enhanced.
Current Capacity plus "additional" capacity on annual basis. Actuals equals forecast</t>
  </si>
  <si>
    <t>Base Case -22-23 plus "additional" capacity. All 3 power stations use  Short Term Exit Products. Annual at exit is reduced to reflect this.  Actual is equal to forecast</t>
  </si>
  <si>
    <t xml:space="preserve">Base Case -22-23 plus "additional" capacity. 3 PS Hedged to incl Short Term Exit Products. "Addtional" daily actual is zero; other daily exit actual equal to forecast. </t>
  </si>
  <si>
    <t xml:space="preserve">Base Case -22-23 plus "additional" capacity. 3 PS Hedged to incl Short Term Exit Products.  Daily capacity at exit actuals is zero for all 3 PS </t>
  </si>
  <si>
    <t>Ballylumford and Coolkeeragh Power Stations</t>
  </si>
  <si>
    <t>"Additional" power station (used in Base Case Enhanced)</t>
  </si>
  <si>
    <t>Ballylumford Power Station, in Base Case and Base Case Enhanced</t>
  </si>
  <si>
    <t>Coolkeeragh Power Station, in Base Case and Base Case Enhanced</t>
  </si>
  <si>
    <t>"Additional"  power station, in Base Case Enhanced</t>
  </si>
  <si>
    <t>"Additional" volume</t>
  </si>
  <si>
    <t>Ballylumford, Coolkeeragh &amp; "additional" Power Stations</t>
  </si>
  <si>
    <t>INDICATIVE POSTALISED TARIFF CALCULATION</t>
  </si>
  <si>
    <t>INDICATIVE POSTALISED TARIFF OUTPUTS</t>
  </si>
  <si>
    <t>INDICATIVE POSTALISATION PAYMENTS</t>
  </si>
  <si>
    <t>Please see the consultation paper for detail on each of the scenarios</t>
  </si>
  <si>
    <t>This tab outlines the Seasonal factors and Multipliers which is published by the GMO NI Annually ahead of the gas year.</t>
  </si>
  <si>
    <t xml:space="preserve">The reconciliations and postalised tariff figures in this document are indicative </t>
  </si>
  <si>
    <t xml:space="preserve">The capacity inputs in each scenario for forecast and actual are indicative only and are based on the assumptions outlined in the consultation paper. </t>
  </si>
  <si>
    <t>Notes:</t>
  </si>
  <si>
    <t xml:space="preserve">The purpose of this workbook is to provide visibility of the calculations used in the scenario analysis and further to allow users to undertake their own analysis. </t>
  </si>
  <si>
    <t xml:space="preserve">The seasonal multipliers have been smoothed both at entry and exit in calculating scenarios 1b-3b. </t>
  </si>
  <si>
    <t>The indicative reconciliation payments by shipper in this workbook do not include debt, ratchet, termination payments, overrun charges or any other charges which are not 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</si>
</sst>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[$-409]mmm\-yy;@"/>
    <numFmt numFmtId="167" formatCode="0.0000000"/>
    <numFmt numFmtId="168" formatCode="_-* #,##0.000000_-;\-* #,##0.000000_-;_-* &quot;-&quot;??_-;_-@_-"/>
    <numFmt numFmtId="169" formatCode="0.00000"/>
    <numFmt numFmtId="170" formatCode="#,##0;[Red]\(#,##0\)"/>
    <numFmt numFmtId="171" formatCode="#,##0;\(#,##0\);\-"/>
    <numFmt numFmtId="172" formatCode="0.0000"/>
    <numFmt numFmtId="173" formatCode="_-* #,##0.0000_-;\-* #,##0.0000_-;_-* &quot;-&quot;??_-;_-@_-"/>
    <numFmt numFmtId="174" formatCode="&quot;£&quot;#,##0"/>
    <numFmt numFmtId="175" formatCode="0.0%"/>
    <numFmt numFmtId="176" formatCode="#,##0.0"/>
    <numFmt numFmtId="177" formatCode="_-* #,##0.000_-;\-* #,##0.000_-;_-* &quot;-&quot;??_-;_-@_-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u/>
      <sz val="10"/>
      <color theme="0"/>
      <name val="Arial"/>
      <family val="2"/>
    </font>
    <font>
      <b/>
      <sz val="10"/>
      <color theme="0"/>
      <name val="Calibri"/>
      <family val="2"/>
    </font>
    <font>
      <b/>
      <sz val="10"/>
      <color rgb="FF006699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2"/>
      <name val="Arial MT"/>
    </font>
    <font>
      <b/>
      <sz val="11"/>
      <color theme="0"/>
      <name val="Cambria"/>
      <family val="1"/>
      <scheme val="major"/>
    </font>
    <font>
      <sz val="11"/>
      <color indexed="8"/>
      <name val="Calibri"/>
      <family val="2"/>
    </font>
    <font>
      <sz val="18"/>
      <name val="Arial MT"/>
      <family val="2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u val="double"/>
      <sz val="12"/>
      <name val="Arial"/>
      <family val="2"/>
    </font>
    <font>
      <b/>
      <i/>
      <u val="double"/>
      <sz val="12"/>
      <name val="Arial"/>
      <family val="2"/>
    </font>
    <font>
      <b/>
      <u val="double"/>
      <sz val="12"/>
      <color theme="1"/>
      <name val="Arial"/>
      <family val="2"/>
    </font>
    <font>
      <b/>
      <u val="double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19693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9">
    <xf numFmtId="0" fontId="0" fillId="0" borderId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40" fillId="0" borderId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7" fillId="0" borderId="0"/>
    <xf numFmtId="170" fontId="38" fillId="0" borderId="0"/>
    <xf numFmtId="170" fontId="38" fillId="0" borderId="0"/>
    <xf numFmtId="170" fontId="38" fillId="0" borderId="0"/>
    <xf numFmtId="0" fontId="40" fillId="0" borderId="0"/>
    <xf numFmtId="170" fontId="38" fillId="0" borderId="0"/>
    <xf numFmtId="170" fontId="38" fillId="0" borderId="0" applyFont="0"/>
    <xf numFmtId="0" fontId="13" fillId="0" borderId="0"/>
    <xf numFmtId="0" fontId="40" fillId="0" borderId="0"/>
    <xf numFmtId="170" fontId="38" fillId="0" borderId="0"/>
    <xf numFmtId="0" fontId="7" fillId="0" borderId="0"/>
    <xf numFmtId="0" fontId="13" fillId="0" borderId="0"/>
    <xf numFmtId="49" fontId="38" fillId="0" borderId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39" fillId="0" borderId="0">
      <alignment horizontal="center" vertical="top" wrapText="1"/>
    </xf>
    <xf numFmtId="170" fontId="38" fillId="0" borderId="9">
      <alignment vertical="top"/>
    </xf>
    <xf numFmtId="170" fontId="38" fillId="0" borderId="9">
      <alignment vertical="top"/>
    </xf>
    <xf numFmtId="170" fontId="38" fillId="0" borderId="9">
      <alignment vertical="top"/>
    </xf>
    <xf numFmtId="170" fontId="38" fillId="0" borderId="9">
      <alignment vertical="top"/>
    </xf>
    <xf numFmtId="170" fontId="38" fillId="0" borderId="9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49" fontId="37" fillId="0" borderId="0"/>
    <xf numFmtId="49" fontId="37" fillId="0" borderId="0"/>
    <xf numFmtId="0" fontId="41" fillId="10" borderId="16">
      <alignment horizontal="center" vertical="top" wrapText="1"/>
    </xf>
    <xf numFmtId="0" fontId="13" fillId="0" borderId="0"/>
    <xf numFmtId="0" fontId="7" fillId="0" borderId="0"/>
    <xf numFmtId="0" fontId="7" fillId="0" borderId="0"/>
    <xf numFmtId="9" fontId="4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3" fillId="0" borderId="0"/>
    <xf numFmtId="0" fontId="40" fillId="0" borderId="0"/>
    <xf numFmtId="0" fontId="40" fillId="0" borderId="0"/>
    <xf numFmtId="0" fontId="43" fillId="0" borderId="0"/>
    <xf numFmtId="9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170" fontId="38" fillId="0" borderId="9">
      <alignment vertical="top"/>
    </xf>
    <xf numFmtId="170" fontId="38" fillId="0" borderId="9">
      <alignment vertical="top"/>
    </xf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4" fillId="0" borderId="3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43" fontId="16" fillId="0" borderId="0" xfId="1" applyFont="1"/>
    <xf numFmtId="43" fontId="16" fillId="0" borderId="0" xfId="0" applyNumberFormat="1" applyFont="1"/>
    <xf numFmtId="37" fontId="16" fillId="0" borderId="0" xfId="0" applyNumberFormat="1" applyFont="1" applyAlignment="1">
      <alignment horizontal="right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14" fillId="3" borderId="5" xfId="0" applyFont="1" applyFill="1" applyBorder="1" applyAlignment="1">
      <alignment horizontal="right"/>
    </xf>
    <xf numFmtId="3" fontId="16" fillId="3" borderId="6" xfId="0" applyNumberFormat="1" applyFont="1" applyFill="1" applyBorder="1"/>
    <xf numFmtId="3" fontId="16" fillId="0" borderId="0" xfId="1" applyNumberFormat="1" applyFont="1" applyFill="1" applyBorder="1" applyAlignment="1"/>
    <xf numFmtId="3" fontId="16" fillId="0" borderId="1" xfId="1" applyNumberFormat="1" applyFont="1" applyFill="1" applyBorder="1" applyAlignment="1"/>
    <xf numFmtId="0" fontId="13" fillId="0" borderId="0" xfId="0" applyFont="1" applyAlignment="1">
      <alignment horizontal="left"/>
    </xf>
    <xf numFmtId="0" fontId="18" fillId="4" borderId="0" xfId="0" applyFont="1" applyFill="1"/>
    <xf numFmtId="0" fontId="18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vertical="center"/>
    </xf>
    <xf numFmtId="0" fontId="22" fillId="0" borderId="0" xfId="0" applyFont="1"/>
    <xf numFmtId="0" fontId="18" fillId="5" borderId="0" xfId="0" applyFont="1" applyFill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167" fontId="22" fillId="5" borderId="0" xfId="0" applyNumberFormat="1" applyFont="1" applyFill="1" applyAlignment="1">
      <alignment horizontal="center"/>
    </xf>
    <xf numFmtId="167" fontId="18" fillId="5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/>
    <xf numFmtId="0" fontId="24" fillId="4" borderId="0" xfId="0" quotePrefix="1" applyFont="1" applyFill="1" applyAlignment="1">
      <alignment horizontal="center"/>
    </xf>
    <xf numFmtId="166" fontId="24" fillId="4" borderId="0" xfId="0" applyNumberFormat="1" applyFont="1" applyFill="1" applyAlignment="1">
      <alignment horizontal="center"/>
    </xf>
    <xf numFmtId="0" fontId="24" fillId="4" borderId="0" xfId="0" applyFont="1" applyFill="1" applyAlignment="1">
      <alignment vertical="top"/>
    </xf>
    <xf numFmtId="0" fontId="25" fillId="0" borderId="0" xfId="0" applyFont="1"/>
    <xf numFmtId="0" fontId="27" fillId="0" borderId="0" xfId="0" applyFont="1"/>
    <xf numFmtId="0" fontId="28" fillId="7" borderId="0" xfId="0" applyFont="1" applyFill="1"/>
    <xf numFmtId="0" fontId="29" fillId="7" borderId="0" xfId="0" applyFont="1" applyFill="1"/>
    <xf numFmtId="0" fontId="29" fillId="0" borderId="0" xfId="0" applyFont="1"/>
    <xf numFmtId="3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30" fillId="6" borderId="0" xfId="0" applyFont="1" applyFill="1"/>
    <xf numFmtId="0" fontId="30" fillId="6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26" fillId="0" borderId="2" xfId="0" applyFont="1" applyBorder="1"/>
    <xf numFmtId="0" fontId="16" fillId="0" borderId="5" xfId="0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8" fillId="0" borderId="0" xfId="1" applyNumberFormat="1" applyFont="1"/>
    <xf numFmtId="17" fontId="30" fillId="6" borderId="0" xfId="0" applyNumberFormat="1" applyFont="1" applyFill="1"/>
    <xf numFmtId="164" fontId="18" fillId="0" borderId="7" xfId="1" applyNumberFormat="1" applyFont="1" applyBorder="1"/>
    <xf numFmtId="3" fontId="18" fillId="5" borderId="0" xfId="0" applyNumberFormat="1" applyFont="1" applyFill="1" applyAlignment="1">
      <alignment horizontal="center" vertical="center"/>
    </xf>
    <xf numFmtId="167" fontId="18" fillId="0" borderId="0" xfId="0" applyNumberFormat="1" applyFont="1"/>
    <xf numFmtId="164" fontId="18" fillId="8" borderId="0" xfId="1" applyNumberFormat="1" applyFont="1" applyFill="1"/>
    <xf numFmtId="0" fontId="13" fillId="0" borderId="11" xfId="0" applyFont="1" applyBorder="1"/>
    <xf numFmtId="0" fontId="13" fillId="8" borderId="12" xfId="0" applyFont="1" applyFill="1" applyBorder="1"/>
    <xf numFmtId="0" fontId="14" fillId="0" borderId="0" xfId="0" applyFont="1"/>
    <xf numFmtId="0" fontId="29" fillId="7" borderId="0" xfId="0" applyFont="1" applyFill="1" applyAlignment="1">
      <alignment horizontal="right"/>
    </xf>
    <xf numFmtId="0" fontId="0" fillId="0" borderId="0" xfId="0" applyAlignment="1">
      <alignment horizontal="right"/>
    </xf>
    <xf numFmtId="3" fontId="0" fillId="8" borderId="1" xfId="0" applyNumberFormat="1" applyFill="1" applyBorder="1"/>
    <xf numFmtId="0" fontId="14" fillId="2" borderId="14" xfId="0" applyFont="1" applyFill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164" fontId="18" fillId="0" borderId="0" xfId="1" applyNumberFormat="1" applyFont="1" applyFill="1"/>
    <xf numFmtId="0" fontId="13" fillId="0" borderId="0" xfId="0" applyFont="1"/>
    <xf numFmtId="164" fontId="18" fillId="0" borderId="7" xfId="1" applyNumberFormat="1" applyFont="1" applyFill="1" applyBorder="1"/>
    <xf numFmtId="0" fontId="13" fillId="2" borderId="14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/>
    </xf>
    <xf numFmtId="3" fontId="16" fillId="3" borderId="0" xfId="0" applyNumberFormat="1" applyFont="1" applyFill="1"/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right"/>
    </xf>
    <xf numFmtId="3" fontId="25" fillId="0" borderId="7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164" fontId="18" fillId="0" borderId="0" xfId="0" applyNumberFormat="1" applyFont="1"/>
    <xf numFmtId="0" fontId="25" fillId="0" borderId="5" xfId="0" applyFont="1" applyBorder="1"/>
    <xf numFmtId="169" fontId="18" fillId="0" borderId="0" xfId="0" applyNumberFormat="1" applyFont="1" applyAlignment="1">
      <alignment horizontal="center"/>
    </xf>
    <xf numFmtId="10" fontId="16" fillId="0" borderId="0" xfId="41" applyNumberFormat="1" applyFont="1"/>
    <xf numFmtId="3" fontId="16" fillId="3" borderId="1" xfId="0" applyNumberFormat="1" applyFont="1" applyFill="1" applyBorder="1"/>
    <xf numFmtId="43" fontId="16" fillId="0" borderId="0" xfId="1" applyFont="1" applyFill="1"/>
    <xf numFmtId="168" fontId="13" fillId="0" borderId="0" xfId="0" applyNumberFormat="1" applyFont="1"/>
    <xf numFmtId="0" fontId="33" fillId="0" borderId="1" xfId="0" applyFont="1" applyBorder="1" applyAlignment="1">
      <alignment horizontal="center"/>
    </xf>
    <xf numFmtId="164" fontId="35" fillId="0" borderId="0" xfId="0" applyNumberFormat="1" applyFont="1"/>
    <xf numFmtId="3" fontId="35" fillId="0" borderId="0" xfId="0" applyNumberFormat="1" applyFont="1"/>
    <xf numFmtId="0" fontId="34" fillId="0" borderId="8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3" fontId="13" fillId="0" borderId="0" xfId="1" applyNumberFormat="1" applyFont="1" applyFill="1" applyBorder="1" applyAlignment="1"/>
    <xf numFmtId="3" fontId="13" fillId="0" borderId="1" xfId="1" applyNumberFormat="1" applyFont="1" applyFill="1" applyBorder="1" applyAlignment="1"/>
    <xf numFmtId="0" fontId="35" fillId="0" borderId="0" xfId="0" applyFont="1"/>
    <xf numFmtId="0" fontId="36" fillId="0" borderId="2" xfId="0" applyFont="1" applyBorder="1"/>
    <xf numFmtId="0" fontId="13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3" fontId="35" fillId="0" borderId="0" xfId="1" applyNumberFormat="1" applyFont="1" applyFill="1" applyBorder="1" applyAlignment="1"/>
    <xf numFmtId="0" fontId="45" fillId="0" borderId="0" xfId="0" applyFont="1"/>
    <xf numFmtId="169" fontId="18" fillId="0" borderId="0" xfId="0" applyNumberFormat="1" applyFont="1"/>
    <xf numFmtId="3" fontId="25" fillId="0" borderId="1" xfId="0" applyNumberFormat="1" applyFont="1" applyBorder="1" applyAlignment="1">
      <alignment horizontal="center" vertical="center"/>
    </xf>
    <xf numFmtId="37" fontId="35" fillId="0" borderId="0" xfId="0" applyNumberFormat="1" applyFont="1" applyAlignment="1">
      <alignment horizontal="right"/>
    </xf>
    <xf numFmtId="43" fontId="13" fillId="0" borderId="0" xfId="1" applyFont="1" applyFill="1"/>
    <xf numFmtId="164" fontId="18" fillId="0" borderId="0" xfId="1" applyNumberFormat="1" applyFont="1" applyFill="1" applyBorder="1"/>
    <xf numFmtId="3" fontId="13" fillId="8" borderId="1" xfId="0" applyNumberFormat="1" applyFont="1" applyFill="1" applyBorder="1"/>
    <xf numFmtId="0" fontId="29" fillId="4" borderId="8" xfId="0" applyFont="1" applyFill="1" applyBorder="1" applyAlignment="1">
      <alignment wrapText="1"/>
    </xf>
    <xf numFmtId="0" fontId="29" fillId="4" borderId="10" xfId="0" applyFont="1" applyFill="1" applyBorder="1" applyAlignment="1">
      <alignment wrapText="1"/>
    </xf>
    <xf numFmtId="0" fontId="32" fillId="9" borderId="8" xfId="0" applyFont="1" applyFill="1" applyBorder="1"/>
    <xf numFmtId="0" fontId="32" fillId="9" borderId="9" xfId="0" applyFont="1" applyFill="1" applyBorder="1"/>
    <xf numFmtId="164" fontId="16" fillId="0" borderId="0" xfId="0" applyNumberFormat="1" applyFont="1"/>
    <xf numFmtId="164" fontId="16" fillId="0" borderId="0" xfId="1" applyNumberFormat="1" applyFont="1" applyFill="1"/>
    <xf numFmtId="0" fontId="29" fillId="4" borderId="8" xfId="0" applyFont="1" applyFill="1" applyBorder="1"/>
    <xf numFmtId="0" fontId="29" fillId="4" borderId="10" xfId="0" applyFont="1" applyFill="1" applyBorder="1"/>
    <xf numFmtId="164" fontId="13" fillId="0" borderId="0" xfId="1" applyNumberFormat="1" applyFont="1" applyFill="1" applyBorder="1" applyAlignment="1">
      <alignment horizontal="center"/>
    </xf>
    <xf numFmtId="3" fontId="13" fillId="0" borderId="0" xfId="0" applyNumberFormat="1" applyFont="1"/>
    <xf numFmtId="164" fontId="13" fillId="8" borderId="1" xfId="1" applyNumberFormat="1" applyFont="1" applyFill="1" applyBorder="1" applyAlignment="1">
      <alignment horizontal="center"/>
    </xf>
    <xf numFmtId="0" fontId="16" fillId="0" borderId="1" xfId="0" applyFont="1" applyBorder="1"/>
    <xf numFmtId="0" fontId="14" fillId="2" borderId="1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8" fontId="13" fillId="2" borderId="1" xfId="0" applyNumberFormat="1" applyFont="1" applyFill="1" applyBorder="1"/>
    <xf numFmtId="165" fontId="13" fillId="2" borderId="1" xfId="0" applyNumberFormat="1" applyFont="1" applyFill="1" applyBorder="1"/>
    <xf numFmtId="165" fontId="13" fillId="2" borderId="18" xfId="0" applyNumberFormat="1" applyFont="1" applyFill="1" applyBorder="1"/>
    <xf numFmtId="3" fontId="13" fillId="8" borderId="1" xfId="1" applyNumberFormat="1" applyFont="1" applyFill="1" applyBorder="1" applyAlignment="1"/>
    <xf numFmtId="164" fontId="35" fillId="0" borderId="1" xfId="1" applyNumberFormat="1" applyFont="1" applyBorder="1" applyAlignment="1"/>
    <xf numFmtId="171" fontId="13" fillId="8" borderId="1" xfId="65" applyNumberFormat="1" applyFont="1" applyFill="1" applyBorder="1"/>
    <xf numFmtId="164" fontId="16" fillId="3" borderId="6" xfId="0" applyNumberFormat="1" applyFont="1" applyFill="1" applyBorder="1"/>
    <xf numFmtId="0" fontId="25" fillId="0" borderId="1" xfId="0" applyFont="1" applyBorder="1"/>
    <xf numFmtId="164" fontId="16" fillId="0" borderId="1" xfId="1" applyNumberFormat="1" applyFont="1" applyBorder="1"/>
    <xf numFmtId="0" fontId="31" fillId="7" borderId="0" xfId="0" applyFont="1" applyFill="1" applyAlignment="1">
      <alignment vertical="top"/>
    </xf>
    <xf numFmtId="0" fontId="31" fillId="0" borderId="0" xfId="0" applyFont="1" applyAlignment="1">
      <alignment vertical="top"/>
    </xf>
    <xf numFmtId="0" fontId="29" fillId="0" borderId="0" xfId="0" applyFont="1" applyAlignment="1">
      <alignment wrapText="1"/>
    </xf>
    <xf numFmtId="0" fontId="32" fillId="0" borderId="0" xfId="0" applyFont="1"/>
    <xf numFmtId="0" fontId="25" fillId="0" borderId="0" xfId="0" applyFont="1" applyAlignment="1">
      <alignment horizontal="center" vertical="center"/>
    </xf>
    <xf numFmtId="3" fontId="35" fillId="0" borderId="6" xfId="1" applyNumberFormat="1" applyFont="1" applyFill="1" applyBorder="1" applyAlignment="1"/>
    <xf numFmtId="3" fontId="16" fillId="8" borderId="1" xfId="1" applyNumberFormat="1" applyFont="1" applyFill="1" applyBorder="1" applyAlignment="1"/>
    <xf numFmtId="3" fontId="16" fillId="0" borderId="1" xfId="0" applyNumberFormat="1" applyFont="1" applyBorder="1"/>
    <xf numFmtId="9" fontId="16" fillId="0" borderId="17" xfId="0" applyNumberFormat="1" applyFont="1" applyBorder="1"/>
    <xf numFmtId="9" fontId="16" fillId="0" borderId="18" xfId="0" applyNumberFormat="1" applyFont="1" applyBorder="1"/>
    <xf numFmtId="0" fontId="35" fillId="0" borderId="7" xfId="0" applyFont="1" applyBorder="1" applyAlignment="1">
      <alignment horizontal="left"/>
    </xf>
    <xf numFmtId="172" fontId="18" fillId="0" borderId="0" xfId="0" applyNumberFormat="1" applyFont="1"/>
    <xf numFmtId="0" fontId="46" fillId="6" borderId="0" xfId="0" applyFont="1" applyFill="1"/>
    <xf numFmtId="0" fontId="46" fillId="6" borderId="0" xfId="0" applyFont="1" applyFill="1" applyAlignment="1">
      <alignment horizontal="center" vertical="center"/>
    </xf>
    <xf numFmtId="164" fontId="18" fillId="0" borderId="9" xfId="1" applyNumberFormat="1" applyFont="1" applyFill="1" applyBorder="1"/>
    <xf numFmtId="164" fontId="13" fillId="0" borderId="0" xfId="0" applyNumberFormat="1" applyFont="1"/>
    <xf numFmtId="0" fontId="13" fillId="8" borderId="19" xfId="0" applyFont="1" applyFill="1" applyBorder="1"/>
    <xf numFmtId="0" fontId="13" fillId="2" borderId="19" xfId="0" applyFont="1" applyFill="1" applyBorder="1" applyAlignment="1">
      <alignment horizontal="left"/>
    </xf>
    <xf numFmtId="0" fontId="30" fillId="0" borderId="0" xfId="0" applyFont="1" applyAlignment="1">
      <alignment horizontal="right"/>
    </xf>
    <xf numFmtId="0" fontId="30" fillId="0" borderId="0" xfId="0" applyFont="1"/>
    <xf numFmtId="0" fontId="14" fillId="0" borderId="0" xfId="0" applyFont="1" applyAlignment="1">
      <alignment horizontal="left" wrapText="1"/>
    </xf>
    <xf numFmtId="174" fontId="18" fillId="0" borderId="0" xfId="0" applyNumberFormat="1" applyFont="1"/>
    <xf numFmtId="175" fontId="18" fillId="0" borderId="0" xfId="41" applyNumberFormat="1" applyFont="1" applyFill="1"/>
    <xf numFmtId="0" fontId="14" fillId="0" borderId="0" xfId="0" applyFont="1" applyAlignment="1">
      <alignment horizontal="left"/>
    </xf>
    <xf numFmtId="176" fontId="16" fillId="0" borderId="0" xfId="1" applyNumberFormat="1" applyFont="1" applyFill="1" applyBorder="1" applyAlignment="1"/>
    <xf numFmtId="173" fontId="18" fillId="0" borderId="0" xfId="1" applyNumberFormat="1" applyFont="1"/>
    <xf numFmtId="0" fontId="28" fillId="0" borderId="0" xfId="0" applyFont="1"/>
    <xf numFmtId="164" fontId="49" fillId="0" borderId="0" xfId="1" applyNumberFormat="1" applyFont="1"/>
    <xf numFmtId="0" fontId="14" fillId="12" borderId="17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168" fontId="13" fillId="12" borderId="1" xfId="0" applyNumberFormat="1" applyFont="1" applyFill="1" applyBorder="1"/>
    <xf numFmtId="165" fontId="13" fillId="12" borderId="1" xfId="0" applyNumberFormat="1" applyFont="1" applyFill="1" applyBorder="1"/>
    <xf numFmtId="165" fontId="13" fillId="12" borderId="18" xfId="0" applyNumberFormat="1" applyFont="1" applyFill="1" applyBorder="1"/>
    <xf numFmtId="0" fontId="21" fillId="0" borderId="0" xfId="135" applyFont="1"/>
    <xf numFmtId="0" fontId="18" fillId="0" borderId="0" xfId="135" applyFont="1"/>
    <xf numFmtId="0" fontId="20" fillId="0" borderId="0" xfId="135" applyFont="1"/>
    <xf numFmtId="3" fontId="18" fillId="0" borderId="0" xfId="135" applyNumberFormat="1" applyFont="1"/>
    <xf numFmtId="0" fontId="50" fillId="0" borderId="0" xfId="135" applyFont="1"/>
    <xf numFmtId="167" fontId="22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173" fontId="18" fillId="0" borderId="0" xfId="1" applyNumberFormat="1" applyFont="1" applyFill="1"/>
    <xf numFmtId="177" fontId="18" fillId="0" borderId="0" xfId="1" applyNumberFormat="1" applyFont="1" applyFill="1"/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/>
    <xf numFmtId="0" fontId="55" fillId="0" borderId="0" xfId="0" applyFont="1"/>
    <xf numFmtId="43" fontId="20" fillId="0" borderId="0" xfId="135" applyNumberFormat="1" applyFont="1"/>
    <xf numFmtId="0" fontId="50" fillId="0" borderId="0" xfId="135" applyFont="1" applyAlignment="1">
      <alignment vertical="top"/>
    </xf>
    <xf numFmtId="0" fontId="50" fillId="0" borderId="0" xfId="135" applyFont="1" applyAlignment="1">
      <alignment vertical="top" wrapText="1"/>
    </xf>
    <xf numFmtId="3" fontId="50" fillId="0" borderId="0" xfId="135" applyNumberFormat="1" applyFont="1"/>
    <xf numFmtId="0" fontId="50" fillId="0" borderId="20" xfId="135" applyFont="1" applyBorder="1"/>
    <xf numFmtId="0" fontId="50" fillId="0" borderId="21" xfId="135" applyFont="1" applyBorder="1"/>
    <xf numFmtId="0" fontId="50" fillId="0" borderId="22" xfId="135" applyFont="1" applyBorder="1"/>
    <xf numFmtId="3" fontId="18" fillId="8" borderId="0" xfId="135" applyNumberFormat="1" applyFont="1" applyFill="1"/>
    <xf numFmtId="3" fontId="20" fillId="0" borderId="0" xfId="135" applyNumberFormat="1" applyFont="1"/>
    <xf numFmtId="0" fontId="56" fillId="0" borderId="0" xfId="135" applyFont="1"/>
    <xf numFmtId="3" fontId="21" fillId="0" borderId="0" xfId="135" applyNumberFormat="1" applyFont="1"/>
    <xf numFmtId="0" fontId="57" fillId="12" borderId="20" xfId="135" applyFont="1" applyFill="1" applyBorder="1" applyAlignment="1">
      <alignment horizontal="center" wrapText="1"/>
    </xf>
    <xf numFmtId="0" fontId="58" fillId="12" borderId="21" xfId="135" applyFont="1" applyFill="1" applyBorder="1" applyAlignment="1">
      <alignment horizontal="center" vertical="center"/>
    </xf>
    <xf numFmtId="0" fontId="2" fillId="12" borderId="21" xfId="135" applyFill="1" applyBorder="1"/>
    <xf numFmtId="3" fontId="2" fillId="12" borderId="21" xfId="135" applyNumberFormat="1" applyFill="1" applyBorder="1"/>
    <xf numFmtId="3" fontId="2" fillId="12" borderId="22" xfId="135" applyNumberFormat="1" applyFill="1" applyBorder="1"/>
    <xf numFmtId="3" fontId="22" fillId="0" borderId="0" xfId="135" applyNumberFormat="1" applyFont="1"/>
    <xf numFmtId="164" fontId="18" fillId="8" borderId="0" xfId="0" applyNumberFormat="1" applyFont="1" applyFill="1"/>
    <xf numFmtId="0" fontId="57" fillId="13" borderId="0" xfId="135" applyFont="1" applyFill="1" applyAlignment="1">
      <alignment wrapText="1"/>
    </xf>
    <xf numFmtId="0" fontId="59" fillId="0" borderId="0" xfId="0" applyFont="1"/>
    <xf numFmtId="0" fontId="53" fillId="0" borderId="0" xfId="0" applyFont="1"/>
    <xf numFmtId="174" fontId="59" fillId="11" borderId="0" xfId="0" applyNumberFormat="1" applyFont="1" applyFill="1" applyAlignment="1">
      <alignment horizontal="center" vertical="center"/>
    </xf>
    <xf numFmtId="0" fontId="60" fillId="0" borderId="0" xfId="0" applyFont="1"/>
    <xf numFmtId="0" fontId="61" fillId="0" borderId="0" xfId="0" applyFont="1"/>
    <xf numFmtId="174" fontId="62" fillId="11" borderId="0" xfId="0" applyNumberFormat="1" applyFont="1" applyFill="1" applyAlignment="1">
      <alignment horizontal="center" vertical="center"/>
    </xf>
    <xf numFmtId="0" fontId="13" fillId="0" borderId="12" xfId="0" applyFont="1" applyBorder="1"/>
    <xf numFmtId="0" fontId="18" fillId="0" borderId="0" xfId="135" applyFont="1" applyAlignment="1">
      <alignment horizontal="right" wrapText="1"/>
    </xf>
    <xf numFmtId="0" fontId="63" fillId="0" borderId="0" xfId="0" applyFont="1"/>
    <xf numFmtId="0" fontId="29" fillId="4" borderId="8" xfId="0" applyFont="1" applyFill="1" applyBorder="1" applyAlignment="1">
      <alignment horizontal="center" wrapText="1"/>
    </xf>
    <xf numFmtId="0" fontId="29" fillId="4" borderId="9" xfId="0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wrapText="1"/>
    </xf>
    <xf numFmtId="0" fontId="31" fillId="7" borderId="0" xfId="0" applyFont="1" applyFill="1" applyAlignment="1">
      <alignment horizontal="center" vertical="top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/>
    </xf>
  </cellXfs>
  <cellStyles count="139">
    <cellStyle name="Comma" xfId="1" builtinId="3"/>
    <cellStyle name="Comma 10" xfId="2" xr:uid="{00000000-0005-0000-0000-000001000000}"/>
    <cellStyle name="Comma 10 2" xfId="46" xr:uid="{00000000-0005-0000-0000-000002000000}"/>
    <cellStyle name="Comma 11" xfId="3" xr:uid="{00000000-0005-0000-0000-000003000000}"/>
    <cellStyle name="Comma 12" xfId="4" xr:uid="{00000000-0005-0000-0000-000004000000}"/>
    <cellStyle name="Comma 13" xfId="5" xr:uid="{00000000-0005-0000-0000-000005000000}"/>
    <cellStyle name="Comma 14" xfId="6" xr:uid="{00000000-0005-0000-0000-000006000000}"/>
    <cellStyle name="Comma 15" xfId="7" xr:uid="{00000000-0005-0000-0000-000007000000}"/>
    <cellStyle name="Comma 16" xfId="8" xr:uid="{00000000-0005-0000-0000-000008000000}"/>
    <cellStyle name="Comma 17" xfId="127" xr:uid="{00000000-0005-0000-0000-000009000000}"/>
    <cellStyle name="Comma 18" xfId="131" xr:uid="{00000000-0005-0000-0000-00000A000000}"/>
    <cellStyle name="Comma 2" xfId="42" xr:uid="{00000000-0005-0000-0000-00000B000000}"/>
    <cellStyle name="Comma 2 2" xfId="9" xr:uid="{00000000-0005-0000-0000-00000C000000}"/>
    <cellStyle name="Comma 2 2 2" xfId="65" xr:uid="{00000000-0005-0000-0000-00000D000000}"/>
    <cellStyle name="Comma 2 3" xfId="10" xr:uid="{00000000-0005-0000-0000-00000E000000}"/>
    <cellStyle name="Comma 2 3 2" xfId="66" xr:uid="{00000000-0005-0000-0000-00000F000000}"/>
    <cellStyle name="Comma 2 4" xfId="11" xr:uid="{00000000-0005-0000-0000-000010000000}"/>
    <cellStyle name="Comma 2 5" xfId="12" xr:uid="{00000000-0005-0000-0000-000011000000}"/>
    <cellStyle name="Comma 2 6" xfId="13" xr:uid="{00000000-0005-0000-0000-000012000000}"/>
    <cellStyle name="Comma 2 7" xfId="64" xr:uid="{00000000-0005-0000-0000-000013000000}"/>
    <cellStyle name="Comma 2 8" xfId="125" xr:uid="{00000000-0005-0000-0000-000014000000}"/>
    <cellStyle name="Comma 3" xfId="44" xr:uid="{00000000-0005-0000-0000-000015000000}"/>
    <cellStyle name="Comma 3 2" xfId="14" xr:uid="{00000000-0005-0000-0000-000016000000}"/>
    <cellStyle name="Comma 3 2 2" xfId="68" xr:uid="{00000000-0005-0000-0000-000017000000}"/>
    <cellStyle name="Comma 3 3" xfId="15" xr:uid="{00000000-0005-0000-0000-000018000000}"/>
    <cellStyle name="Comma 3 4" xfId="16" xr:uid="{00000000-0005-0000-0000-000019000000}"/>
    <cellStyle name="Comma 3 5" xfId="17" xr:uid="{00000000-0005-0000-0000-00001A000000}"/>
    <cellStyle name="Comma 3 6" xfId="18" xr:uid="{00000000-0005-0000-0000-00001B000000}"/>
    <cellStyle name="Comma 3 7" xfId="67" xr:uid="{00000000-0005-0000-0000-00001C000000}"/>
    <cellStyle name="Comma 3 8" xfId="118" xr:uid="{00000000-0005-0000-0000-00001D000000}"/>
    <cellStyle name="Comma 4" xfId="48" xr:uid="{00000000-0005-0000-0000-00001E000000}"/>
    <cellStyle name="Comma 4 2" xfId="19" xr:uid="{00000000-0005-0000-0000-00001F000000}"/>
    <cellStyle name="Comma 4 3" xfId="20" xr:uid="{00000000-0005-0000-0000-000020000000}"/>
    <cellStyle name="Comma 4 4" xfId="21" xr:uid="{00000000-0005-0000-0000-000021000000}"/>
    <cellStyle name="Comma 4 5" xfId="22" xr:uid="{00000000-0005-0000-0000-000022000000}"/>
    <cellStyle name="Comma 4 6" xfId="23" xr:uid="{00000000-0005-0000-0000-000023000000}"/>
    <cellStyle name="Comma 4 7" xfId="69" xr:uid="{00000000-0005-0000-0000-000024000000}"/>
    <cellStyle name="Comma 5" xfId="51" xr:uid="{00000000-0005-0000-0000-000025000000}"/>
    <cellStyle name="Comma 5 2" xfId="24" xr:uid="{00000000-0005-0000-0000-000026000000}"/>
    <cellStyle name="Comma 5 3" xfId="25" xr:uid="{00000000-0005-0000-0000-000027000000}"/>
    <cellStyle name="Comma 5 4" xfId="26" xr:uid="{00000000-0005-0000-0000-000028000000}"/>
    <cellStyle name="Comma 5 5" xfId="27" xr:uid="{00000000-0005-0000-0000-000029000000}"/>
    <cellStyle name="Comma 5 6" xfId="28" xr:uid="{00000000-0005-0000-0000-00002A000000}"/>
    <cellStyle name="Comma 5 7" xfId="62" xr:uid="{00000000-0005-0000-0000-00002B000000}"/>
    <cellStyle name="Comma 6" xfId="63" xr:uid="{00000000-0005-0000-0000-00002C000000}"/>
    <cellStyle name="Comma 6 2" xfId="29" xr:uid="{00000000-0005-0000-0000-00002D000000}"/>
    <cellStyle name="Comma 6 3" xfId="30" xr:uid="{00000000-0005-0000-0000-00002E000000}"/>
    <cellStyle name="Comma 6 4" xfId="31" xr:uid="{00000000-0005-0000-0000-00002F000000}"/>
    <cellStyle name="Comma 6 5" xfId="32" xr:uid="{00000000-0005-0000-0000-000030000000}"/>
    <cellStyle name="Comma 6 6" xfId="33" xr:uid="{00000000-0005-0000-0000-000031000000}"/>
    <cellStyle name="Comma 7" xfId="121" xr:uid="{00000000-0005-0000-0000-000032000000}"/>
    <cellStyle name="Comma 7 2" xfId="34" xr:uid="{00000000-0005-0000-0000-000033000000}"/>
    <cellStyle name="Comma 7 3" xfId="35" xr:uid="{00000000-0005-0000-0000-000034000000}"/>
    <cellStyle name="Comma 7 4" xfId="36" xr:uid="{00000000-0005-0000-0000-000035000000}"/>
    <cellStyle name="Comma 7 5" xfId="37" xr:uid="{00000000-0005-0000-0000-000036000000}"/>
    <cellStyle name="Comma 7 6" xfId="38" xr:uid="{00000000-0005-0000-0000-000037000000}"/>
    <cellStyle name="Comma 8" xfId="39" xr:uid="{00000000-0005-0000-0000-000038000000}"/>
    <cellStyle name="Comma 9" xfId="40" xr:uid="{00000000-0005-0000-0000-000039000000}"/>
    <cellStyle name="Currency 2" xfId="53" xr:uid="{00000000-0005-0000-0000-00003A000000}"/>
    <cellStyle name="Currency 2 2" xfId="112" xr:uid="{00000000-0005-0000-0000-00003B000000}"/>
    <cellStyle name="Currency 3" xfId="129" xr:uid="{00000000-0005-0000-0000-00003C000000}"/>
    <cellStyle name="Currency 4" xfId="133" xr:uid="{00000000-0005-0000-0000-00003D000000}"/>
    <cellStyle name="Hyperlink 2" xfId="70" xr:uid="{00000000-0005-0000-0000-00003E000000}"/>
    <cellStyle name="NJS" xfId="110" xr:uid="{00000000-0005-0000-0000-00003F000000}"/>
    <cellStyle name="Normal" xfId="0" builtinId="0"/>
    <cellStyle name="Normal 10" xfId="130" xr:uid="{00000000-0005-0000-0000-000041000000}"/>
    <cellStyle name="Normal 11" xfId="134" xr:uid="{F2D82EED-3374-44CC-8929-03294106FD16}"/>
    <cellStyle name="Normal 12" xfId="135" xr:uid="{C5E6EC04-FAB6-46FB-934C-7668BE6AF9DC}"/>
    <cellStyle name="Normal 13" xfId="137" xr:uid="{95FEC079-0697-4963-9FF6-F601664D4922}"/>
    <cellStyle name="Normal 17" xfId="71" xr:uid="{00000000-0005-0000-0000-000042000000}"/>
    <cellStyle name="Normal 17 2" xfId="103" xr:uid="{00000000-0005-0000-0000-000043000000}"/>
    <cellStyle name="Normal 19" xfId="72" xr:uid="{00000000-0005-0000-0000-000044000000}"/>
    <cellStyle name="Normal 2" xfId="43" xr:uid="{00000000-0005-0000-0000-000045000000}"/>
    <cellStyle name="Normal 2 2" xfId="57" xr:uid="{00000000-0005-0000-0000-000046000000}"/>
    <cellStyle name="Normal 2 2 2" xfId="75" xr:uid="{00000000-0005-0000-0000-000047000000}"/>
    <cellStyle name="Normal 2 2 3" xfId="76" xr:uid="{00000000-0005-0000-0000-000048000000}"/>
    <cellStyle name="Normal 2 2 4" xfId="74" xr:uid="{00000000-0005-0000-0000-000049000000}"/>
    <cellStyle name="Normal 2 2 5" xfId="124" xr:uid="{00000000-0005-0000-0000-00004A000000}"/>
    <cellStyle name="Normal 2 3" xfId="77" xr:uid="{00000000-0005-0000-0000-00004B000000}"/>
    <cellStyle name="Normal 2 4" xfId="78" xr:uid="{00000000-0005-0000-0000-00004C000000}"/>
    <cellStyle name="Normal 2 4 2" xfId="109" xr:uid="{00000000-0005-0000-0000-00004D000000}"/>
    <cellStyle name="Normal 2 5" xfId="79" xr:uid="{00000000-0005-0000-0000-00004E000000}"/>
    <cellStyle name="Normal 2 6" xfId="73" xr:uid="{00000000-0005-0000-0000-00004F000000}"/>
    <cellStyle name="Normal 3" xfId="47" xr:uid="{00000000-0005-0000-0000-000050000000}"/>
    <cellStyle name="Normal 3 2" xfId="59" xr:uid="{00000000-0005-0000-0000-000051000000}"/>
    <cellStyle name="Normal 3 2 2" xfId="81" xr:uid="{00000000-0005-0000-0000-000052000000}"/>
    <cellStyle name="Normal 3 2 3" xfId="108" xr:uid="{00000000-0005-0000-0000-000053000000}"/>
    <cellStyle name="Normal 3 3" xfId="80" xr:uid="{00000000-0005-0000-0000-000054000000}"/>
    <cellStyle name="Normal 3 4" xfId="119" xr:uid="{00000000-0005-0000-0000-000055000000}"/>
    <cellStyle name="Normal 4" xfId="50" xr:uid="{00000000-0005-0000-0000-000056000000}"/>
    <cellStyle name="Normal 4 2" xfId="60" xr:uid="{00000000-0005-0000-0000-000057000000}"/>
    <cellStyle name="Normal 4 2 2" xfId="107" xr:uid="{00000000-0005-0000-0000-000058000000}"/>
    <cellStyle name="Normal 4 3" xfId="82" xr:uid="{00000000-0005-0000-0000-000059000000}"/>
    <cellStyle name="Normal 4 4" xfId="61" xr:uid="{00000000-0005-0000-0000-00005A000000}"/>
    <cellStyle name="Normal 5" xfId="55" xr:uid="{00000000-0005-0000-0000-00005B000000}"/>
    <cellStyle name="Normal 5 2" xfId="54" xr:uid="{00000000-0005-0000-0000-00005C000000}"/>
    <cellStyle name="Normal 5 3" xfId="58" xr:uid="{00000000-0005-0000-0000-00005D000000}"/>
    <cellStyle name="Normal 5 4" xfId="101" xr:uid="{00000000-0005-0000-0000-00005E000000}"/>
    <cellStyle name="Normal 6" xfId="56" xr:uid="{00000000-0005-0000-0000-00005F000000}"/>
    <cellStyle name="Normal 6 2" xfId="102" xr:uid="{00000000-0005-0000-0000-000060000000}"/>
    <cellStyle name="Normal 7" xfId="120" xr:uid="{00000000-0005-0000-0000-000061000000}"/>
    <cellStyle name="Normal 8" xfId="83" xr:uid="{00000000-0005-0000-0000-000062000000}"/>
    <cellStyle name="Normal 9" xfId="126" xr:uid="{00000000-0005-0000-0000-000063000000}"/>
    <cellStyle name="NormalText" xfId="84" xr:uid="{00000000-0005-0000-0000-000064000000}"/>
    <cellStyle name="Percent" xfId="41" builtinId="5"/>
    <cellStyle name="Percent 10" xfId="138" xr:uid="{4CA9BE55-C991-40B8-9C2C-E55E31895BC5}"/>
    <cellStyle name="Percent 2" xfId="45" xr:uid="{00000000-0005-0000-0000-000066000000}"/>
    <cellStyle name="Percent 2 2" xfId="86" xr:uid="{00000000-0005-0000-0000-000067000000}"/>
    <cellStyle name="Percent 2 2 2" xfId="106" xr:uid="{00000000-0005-0000-0000-000068000000}"/>
    <cellStyle name="Percent 2 3" xfId="85" xr:uid="{00000000-0005-0000-0000-000069000000}"/>
    <cellStyle name="Percent 3" xfId="49" xr:uid="{00000000-0005-0000-0000-00006A000000}"/>
    <cellStyle name="Percent 3 2" xfId="87" xr:uid="{00000000-0005-0000-0000-00006B000000}"/>
    <cellStyle name="Percent 3 2 2" xfId="105" xr:uid="{00000000-0005-0000-0000-00006C000000}"/>
    <cellStyle name="Percent 3 3" xfId="117" xr:uid="{00000000-0005-0000-0000-00006D000000}"/>
    <cellStyle name="Percent 3 4" xfId="123" xr:uid="{00000000-0005-0000-0000-00006E000000}"/>
    <cellStyle name="Percent 4" xfId="52" xr:uid="{00000000-0005-0000-0000-00006F000000}"/>
    <cellStyle name="Percent 4 2" xfId="111" xr:uid="{00000000-0005-0000-0000-000070000000}"/>
    <cellStyle name="Percent 5" xfId="104" xr:uid="{00000000-0005-0000-0000-000071000000}"/>
    <cellStyle name="Percent 6" xfId="122" xr:uid="{00000000-0005-0000-0000-000072000000}"/>
    <cellStyle name="Percent 7" xfId="128" xr:uid="{00000000-0005-0000-0000-000073000000}"/>
    <cellStyle name="Percent 8" xfId="132" xr:uid="{00000000-0005-0000-0000-000074000000}"/>
    <cellStyle name="Percent 9" xfId="136" xr:uid="{A530929F-BB45-4529-967B-D0A4FECA0AE5}"/>
    <cellStyle name="SFFReportHeading00" xfId="88" xr:uid="{00000000-0005-0000-0000-000075000000}"/>
    <cellStyle name="SFFReportTotal00" xfId="89" xr:uid="{00000000-0005-0000-0000-000076000000}"/>
    <cellStyle name="SFFReportTotal00 2" xfId="90" xr:uid="{00000000-0005-0000-0000-000077000000}"/>
    <cellStyle name="SFFReportTotal00 2 3" xfId="91" xr:uid="{00000000-0005-0000-0000-000078000000}"/>
    <cellStyle name="SFFReportTotal00 3" xfId="116" xr:uid="{00000000-0005-0000-0000-000079000000}"/>
    <cellStyle name="SFFReportTotal01" xfId="92" xr:uid="{00000000-0005-0000-0000-00007A000000}"/>
    <cellStyle name="SFFReportTotal01 2" xfId="93" xr:uid="{00000000-0005-0000-0000-00007B000000}"/>
    <cellStyle name="SFFReportTotal01 3" xfId="115" xr:uid="{00000000-0005-0000-0000-00007C000000}"/>
    <cellStyle name="SFFReportTotalCaption00" xfId="94" xr:uid="{00000000-0005-0000-0000-00007D000000}"/>
    <cellStyle name="SFFReportTotalCaption00 2" xfId="95" xr:uid="{00000000-0005-0000-0000-00007E000000}"/>
    <cellStyle name="SFFReportTotalCaption00 3" xfId="114" xr:uid="{00000000-0005-0000-0000-00007F000000}"/>
    <cellStyle name="SFFReportTotalCaption01" xfId="96" xr:uid="{00000000-0005-0000-0000-000080000000}"/>
    <cellStyle name="SFFReportTotalCaption01 2" xfId="97" xr:uid="{00000000-0005-0000-0000-000081000000}"/>
    <cellStyle name="SFFReportTotalCaption01 3" xfId="113" xr:uid="{00000000-0005-0000-0000-000082000000}"/>
    <cellStyle name="SFFSectionHeading00" xfId="98" xr:uid="{00000000-0005-0000-0000-000083000000}"/>
    <cellStyle name="SFFSectionHeading01" xfId="99" xr:uid="{00000000-0005-0000-0000-000084000000}"/>
    <cellStyle name="TableTop2" xfId="100" xr:uid="{00000000-0005-0000-0000-000085000000}"/>
  </cellStyles>
  <dxfs count="0"/>
  <tableStyles count="0" defaultTableStyle="TableStyleMedium9" defaultPivotStyle="PivotStyleLight16"/>
  <colors>
    <mruColors>
      <color rgb="FF66FFFF"/>
      <color rgb="FFCCFFC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81643</xdr:colOff>
      <xdr:row>0</xdr:row>
      <xdr:rowOff>95251</xdr:rowOff>
    </xdr:from>
    <xdr:to>
      <xdr:col>21</xdr:col>
      <xdr:colOff>981831</xdr:colOff>
      <xdr:row>3</xdr:row>
      <xdr:rowOff>86105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572" y="95251"/>
          <a:ext cx="2027465" cy="50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748392</xdr:colOff>
      <xdr:row>0</xdr:row>
      <xdr:rowOff>0</xdr:rowOff>
    </xdr:from>
    <xdr:to>
      <xdr:col>27</xdr:col>
      <xdr:colOff>7064</xdr:colOff>
      <xdr:row>3</xdr:row>
      <xdr:rowOff>7744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9428" y="0"/>
          <a:ext cx="2027465" cy="5068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dd, Emma" id="{07F2F1C4-71B8-47F6-AE62-A2F693C90290}" userId="S::Emma.Todd@uregni.gov.uk::915f06e2-bbed-4eea-9cec-6e8fb31a6b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3-03-21T15:51:44.91" personId="{07F2F1C4-71B8-47F6-AE62-A2F693C90290}" id="{C17F016F-BFCA-4DEB-8DBA-5758AB3E6BB1}">
    <text xml:space="preserve">The seasonal factors for the gas year 2022/23 have been used </text>
  </threadedComment>
  <threadedComment ref="B37" dT="2023-03-21T15:51:44.91" personId="{07F2F1C4-71B8-47F6-AE62-A2F693C90290}" id="{090E0BA3-786F-42B4-AF29-473B45D6FE3B}">
    <text xml:space="preserve">The seasonal factors for the gas year 2022/23 have been used </text>
  </threadedComment>
  <threadedComment ref="B48" dT="2023-03-21T15:51:44.91" personId="{07F2F1C4-71B8-47F6-AE62-A2F693C90290}" id="{D8AC0A8B-C9AA-41A1-B4E6-421A172B9A3E}">
    <text xml:space="preserve">The seasonal factors for the gas year 2022/23 have been used </text>
  </threadedComment>
  <threadedComment ref="B59" dT="2023-03-21T15:51:44.91" personId="{07F2F1C4-71B8-47F6-AE62-A2F693C90290}" id="{5784D655-055A-48F2-A213-FD44700C0A5B}">
    <text xml:space="preserve">Smoothed Seasonal Multipliers </text>
  </threadedComment>
  <threadedComment ref="B70" dT="2023-03-21T15:51:44.91" personId="{07F2F1C4-71B8-47F6-AE62-A2F693C90290}" id="{A31A91A7-18D6-4EE1-AA27-209E80E2E8FB}">
    <text xml:space="preserve">Smoothed Seasonal Multipliers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29A1-467D-413E-B4F8-CE5E0A71463F}">
  <dimension ref="A2:A7"/>
  <sheetViews>
    <sheetView tabSelected="1" workbookViewId="0">
      <selection activeCell="D18" sqref="D18"/>
    </sheetView>
  </sheetViews>
  <sheetFormatPr defaultRowHeight="12.45"/>
  <sheetData>
    <row r="2" spans="1:1">
      <c r="A2" s="213" t="s">
        <v>200</v>
      </c>
    </row>
    <row r="3" spans="1:1">
      <c r="A3" s="76" t="s">
        <v>201</v>
      </c>
    </row>
    <row r="4" spans="1:1">
      <c r="A4" t="s">
        <v>199</v>
      </c>
    </row>
    <row r="5" spans="1:1">
      <c r="A5" t="s">
        <v>198</v>
      </c>
    </row>
    <row r="6" spans="1:1">
      <c r="A6" s="76" t="s">
        <v>203</v>
      </c>
    </row>
    <row r="7" spans="1:1">
      <c r="A7" s="76" t="s">
        <v>202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7"/>
  <sheetViews>
    <sheetView topLeftCell="A81" zoomScale="90" zoomScaleNormal="90" workbookViewId="0">
      <selection activeCell="B50" sqref="B50"/>
    </sheetView>
  </sheetViews>
  <sheetFormatPr defaultColWidth="0" defaultRowHeight="12.45" zeroHeight="1"/>
  <cols>
    <col min="1" max="1" width="7.69140625" style="3" customWidth="1"/>
    <col min="2" max="2" width="63.23046875" style="3" customWidth="1"/>
    <col min="3" max="3" width="27.4609375" style="3" customWidth="1"/>
    <col min="4" max="4" width="19" style="3" bestFit="1" customWidth="1"/>
    <col min="5" max="5" width="17.23046875" style="3" bestFit="1" customWidth="1"/>
    <col min="6" max="6" width="17.4609375" style="3" customWidth="1"/>
    <col min="7" max="7" width="16.84375" style="3" bestFit="1" customWidth="1"/>
    <col min="8" max="8" width="12.84375" style="3" customWidth="1"/>
    <col min="9" max="9" width="47" style="3" customWidth="1"/>
    <col min="10" max="10" width="14" style="3" customWidth="1"/>
    <col min="11" max="13" width="14.69140625" style="3" bestFit="1" customWidth="1"/>
    <col min="14" max="14" width="13.15234375" style="3" bestFit="1" customWidth="1"/>
    <col min="15" max="18" width="9.15234375" style="3" customWidth="1"/>
    <col min="19" max="16384" width="9.15234375" style="3" hidden="1"/>
  </cols>
  <sheetData>
    <row r="1" spans="2:8"/>
    <row r="2" spans="2:8"/>
    <row r="3" spans="2:8">
      <c r="B3" s="217" t="s">
        <v>193</v>
      </c>
      <c r="C3" s="217"/>
      <c r="D3" s="217"/>
      <c r="E3" s="217"/>
      <c r="F3" s="217"/>
      <c r="G3" s="217"/>
    </row>
    <row r="4" spans="2:8"/>
    <row r="5" spans="2:8">
      <c r="B5" s="116" t="s">
        <v>9</v>
      </c>
      <c r="C5" s="117"/>
      <c r="D5" s="141"/>
      <c r="E5" s="141"/>
      <c r="F5" s="141"/>
      <c r="G5" s="141"/>
    </row>
    <row r="6" spans="2:8">
      <c r="B6" s="6"/>
      <c r="C6" s="8"/>
      <c r="D6" s="7"/>
      <c r="E6" s="7"/>
      <c r="F6" s="155" t="s">
        <v>152</v>
      </c>
      <c r="G6" s="76" t="s">
        <v>151</v>
      </c>
    </row>
    <row r="7" spans="2:8">
      <c r="B7" s="100"/>
      <c r="C7" s="101"/>
      <c r="F7" s="156" t="s">
        <v>58</v>
      </c>
    </row>
    <row r="8" spans="2:8">
      <c r="B8" s="4"/>
      <c r="C8" s="2" t="s">
        <v>0</v>
      </c>
    </row>
    <row r="9" spans="2:8">
      <c r="B9" s="4"/>
      <c r="C9" s="134"/>
      <c r="F9" s="113"/>
    </row>
    <row r="10" spans="2:8">
      <c r="B10" s="9" t="s">
        <v>11</v>
      </c>
      <c r="C10" s="135">
        <v>28992644.84909898</v>
      </c>
      <c r="D10" s="120"/>
      <c r="F10" s="76"/>
    </row>
    <row r="11" spans="2:8">
      <c r="B11" s="56" t="s">
        <v>84</v>
      </c>
      <c r="C11" s="135">
        <v>21870433.203658924</v>
      </c>
      <c r="D11" s="120"/>
    </row>
    <row r="12" spans="2:8">
      <c r="B12" s="10" t="s">
        <v>10</v>
      </c>
      <c r="C12" s="135">
        <v>10753034.138506601</v>
      </c>
      <c r="D12" s="120"/>
      <c r="F12" s="76"/>
    </row>
    <row r="13" spans="2:8">
      <c r="B13" s="56" t="s">
        <v>87</v>
      </c>
      <c r="C13" s="135">
        <v>10193120.4870205</v>
      </c>
      <c r="D13" s="120"/>
      <c r="F13" s="76"/>
    </row>
    <row r="14" spans="2:8">
      <c r="B14" s="4"/>
      <c r="C14" s="127"/>
      <c r="F14" s="76"/>
    </row>
    <row r="15" spans="2:8">
      <c r="B15" s="23" t="s">
        <v>1</v>
      </c>
      <c r="C15" s="136">
        <f>SUM(C10:C13)</f>
        <v>71809232.678285003</v>
      </c>
      <c r="E15" s="121"/>
      <c r="G15" s="18"/>
      <c r="H15" s="93"/>
    </row>
    <row r="16" spans="2:8" ht="12.9" thickBot="1">
      <c r="C16" s="104"/>
    </row>
    <row r="17" spans="1:14">
      <c r="B17" s="15" t="s">
        <v>6</v>
      </c>
      <c r="C17" s="147">
        <v>0.95</v>
      </c>
    </row>
    <row r="18" spans="1:14" ht="12.9" thickBot="1">
      <c r="B18" s="16" t="s">
        <v>7</v>
      </c>
      <c r="C18" s="148">
        <v>0.05</v>
      </c>
    </row>
    <row r="19" spans="1:14"/>
    <row r="20" spans="1:14" ht="12.9">
      <c r="B20" s="118" t="s">
        <v>41</v>
      </c>
      <c r="C20" s="119"/>
      <c r="D20" s="142"/>
      <c r="E20" s="142"/>
      <c r="F20" s="142"/>
      <c r="G20" s="142"/>
    </row>
    <row r="21" spans="1:14" ht="12.9">
      <c r="B21" s="57"/>
      <c r="C21" s="137"/>
      <c r="D21" s="48"/>
      <c r="E21" s="48"/>
      <c r="F21" s="47"/>
      <c r="G21" s="143"/>
    </row>
    <row r="22" spans="1:14">
      <c r="B22" s="73"/>
      <c r="C22" s="97"/>
    </row>
    <row r="23" spans="1:14">
      <c r="B23" s="4"/>
      <c r="C23" s="2" t="str">
        <f>C8</f>
        <v xml:space="preserve">Postalised year </v>
      </c>
    </row>
    <row r="24" spans="1:14" ht="12.9">
      <c r="B24" s="57"/>
      <c r="C24" s="137"/>
    </row>
    <row r="25" spans="1:14">
      <c r="A25" s="76"/>
      <c r="B25" s="105" t="s">
        <v>67</v>
      </c>
      <c r="C25" s="138">
        <f>C15*C17</f>
        <v>68218771.044370756</v>
      </c>
    </row>
    <row r="26" spans="1:14">
      <c r="B26" s="105" t="s">
        <v>68</v>
      </c>
      <c r="C26" s="138">
        <f>C15*C18</f>
        <v>3590461.6339142504</v>
      </c>
      <c r="F26" s="76"/>
    </row>
    <row r="27" spans="1:14" ht="12.9">
      <c r="B27" s="105" t="s">
        <v>23</v>
      </c>
      <c r="C27" s="111" t="str">
        <f>IF(C25+C26=C15,"OK","NO")</f>
        <v>OK</v>
      </c>
    </row>
    <row r="28" spans="1:14">
      <c r="B28" s="58"/>
      <c r="C28" s="144"/>
      <c r="D28" s="25"/>
      <c r="E28" s="25"/>
      <c r="F28" s="25"/>
      <c r="G28" s="25"/>
    </row>
    <row r="29" spans="1:14"/>
    <row r="30" spans="1:14">
      <c r="B30" s="122" t="s">
        <v>66</v>
      </c>
      <c r="C30" s="123"/>
      <c r="D30" s="51"/>
      <c r="E30" s="51"/>
      <c r="F30" s="51"/>
      <c r="G30" s="51"/>
      <c r="J30" s="95"/>
      <c r="K30" s="95"/>
      <c r="L30" s="17"/>
      <c r="M30" s="17"/>
      <c r="N30" s="17"/>
    </row>
    <row r="31" spans="1:14">
      <c r="B31" s="11"/>
      <c r="C31" s="2"/>
      <c r="D31" s="1"/>
      <c r="E31" s="1"/>
      <c r="F31" s="1"/>
      <c r="G31" s="1"/>
    </row>
    <row r="32" spans="1:14">
      <c r="B32" s="12" t="s">
        <v>8</v>
      </c>
      <c r="C32" s="2" t="str">
        <f>C8</f>
        <v xml:space="preserve">Postalised year </v>
      </c>
      <c r="F32" s="18"/>
      <c r="G32" s="18"/>
      <c r="H32" s="18"/>
      <c r="I32" s="18"/>
      <c r="J32" s="18"/>
    </row>
    <row r="33" spans="2:10">
      <c r="B33" s="12"/>
      <c r="C33" s="2"/>
    </row>
    <row r="34" spans="2:10" ht="12.9">
      <c r="B34" s="56" t="s">
        <v>82</v>
      </c>
      <c r="C34" s="71">
        <v>3229290000</v>
      </c>
      <c r="D34" s="68"/>
      <c r="E34" s="52"/>
      <c r="F34" s="104"/>
    </row>
    <row r="35" spans="2:10" ht="12.9">
      <c r="B35" s="56" t="s">
        <v>83</v>
      </c>
      <c r="C35" s="71">
        <v>5275800000</v>
      </c>
      <c r="D35" s="68"/>
      <c r="E35" s="52"/>
    </row>
    <row r="36" spans="2:10" ht="12.9">
      <c r="B36" s="56" t="s">
        <v>191</v>
      </c>
      <c r="C36" s="115">
        <v>0</v>
      </c>
      <c r="D36" s="68"/>
      <c r="E36" s="52"/>
    </row>
    <row r="37" spans="2:10" ht="12.9">
      <c r="B37" s="56" t="s">
        <v>80</v>
      </c>
      <c r="C37" s="145">
        <v>5013466227.2504835</v>
      </c>
      <c r="E37" s="52"/>
      <c r="F37" s="112"/>
      <c r="G37" s="19"/>
      <c r="I37" s="19"/>
      <c r="J37" s="19"/>
    </row>
    <row r="38" spans="2:10" ht="12.9">
      <c r="B38" s="56" t="s">
        <v>81</v>
      </c>
      <c r="C38" s="71">
        <v>2161328240.0611801</v>
      </c>
      <c r="E38" s="52"/>
      <c r="F38" s="104"/>
      <c r="G38" s="19"/>
      <c r="I38" s="19"/>
      <c r="J38" s="19"/>
    </row>
    <row r="39" spans="2:10" ht="12.9">
      <c r="B39" s="56" t="s">
        <v>85</v>
      </c>
      <c r="C39" s="71">
        <v>865086868.40949273</v>
      </c>
      <c r="D39" s="17"/>
      <c r="E39" s="52"/>
      <c r="F39" s="112"/>
      <c r="G39" s="19"/>
      <c r="I39" s="19"/>
      <c r="J39" s="19"/>
    </row>
    <row r="40" spans="2:10" ht="12.9">
      <c r="B40" s="13"/>
      <c r="C40" s="146"/>
      <c r="E40" s="52"/>
      <c r="F40" s="104"/>
    </row>
    <row r="41" spans="2:10" ht="12.9">
      <c r="B41" s="23" t="s">
        <v>39</v>
      </c>
      <c r="C41" s="24">
        <f>SUM(C34:C39)</f>
        <v>16544971335.721157</v>
      </c>
      <c r="E41" s="52"/>
      <c r="F41" s="104"/>
    </row>
    <row r="42" spans="2:10" ht="12.9">
      <c r="B42" s="14"/>
      <c r="C42" s="107"/>
      <c r="D42" s="5"/>
      <c r="E42" s="5"/>
      <c r="F42" s="5"/>
      <c r="G42" s="14"/>
      <c r="I42" s="52"/>
      <c r="J42" s="104"/>
    </row>
    <row r="43" spans="2:10" ht="12.9">
      <c r="B43" s="214" t="s">
        <v>135</v>
      </c>
      <c r="C43" s="215"/>
      <c r="D43" s="215"/>
      <c r="E43" s="215"/>
      <c r="F43" s="216"/>
      <c r="G43" s="76"/>
      <c r="I43" s="52"/>
      <c r="J43" s="104"/>
    </row>
    <row r="44" spans="2:10" ht="12.9">
      <c r="B44" s="84"/>
      <c r="C44" s="85"/>
      <c r="D44" s="85"/>
      <c r="E44" s="85"/>
      <c r="F44" s="86"/>
      <c r="I44" s="52"/>
      <c r="J44" s="104"/>
    </row>
    <row r="45" spans="2:10" ht="12.9">
      <c r="B45" s="12" t="s">
        <v>8</v>
      </c>
      <c r="C45" s="1" t="s">
        <v>2</v>
      </c>
      <c r="D45" s="102" t="s">
        <v>3</v>
      </c>
      <c r="E45" s="102" t="s">
        <v>4</v>
      </c>
      <c r="F45" s="103" t="s">
        <v>5</v>
      </c>
      <c r="G45" s="102"/>
      <c r="I45" s="52"/>
      <c r="J45" s="104"/>
    </row>
    <row r="46" spans="2:10" ht="12.9">
      <c r="B46" s="12"/>
      <c r="C46" s="1"/>
      <c r="D46" s="1"/>
      <c r="E46" s="1"/>
      <c r="F46" s="2"/>
      <c r="G46" s="68"/>
      <c r="I46" s="52"/>
      <c r="J46" s="104"/>
    </row>
    <row r="47" spans="2:10" ht="12.9">
      <c r="B47" s="10" t="str">
        <f>B34</f>
        <v>Ballylumford Power Station</v>
      </c>
      <c r="C47" s="102">
        <v>475190000</v>
      </c>
      <c r="D47" s="102">
        <v>525850000</v>
      </c>
      <c r="E47" s="102">
        <v>1143160000</v>
      </c>
      <c r="F47" s="103">
        <v>1085090000</v>
      </c>
      <c r="G47" s="98"/>
      <c r="H47" s="99"/>
      <c r="I47" s="52"/>
      <c r="J47" s="104"/>
    </row>
    <row r="48" spans="2:10" ht="12.9">
      <c r="B48" s="56" t="s">
        <v>83</v>
      </c>
      <c r="C48" s="102">
        <v>1380028468.715811</v>
      </c>
      <c r="D48" s="102">
        <v>1145225309.9938955</v>
      </c>
      <c r="E48" s="102">
        <v>1421109895.0005829</v>
      </c>
      <c r="F48" s="103">
        <v>1329436326.2897105</v>
      </c>
      <c r="G48" s="98"/>
      <c r="H48" s="99"/>
      <c r="I48" s="52"/>
    </row>
    <row r="49" spans="2:9" ht="12.9">
      <c r="B49" s="56" t="s">
        <v>191</v>
      </c>
      <c r="C49" s="102"/>
      <c r="D49" s="102"/>
      <c r="E49" s="102"/>
      <c r="F49" s="103"/>
      <c r="G49" s="98"/>
      <c r="H49" s="99"/>
      <c r="I49" s="52"/>
    </row>
    <row r="50" spans="2:9">
      <c r="B50" s="56" t="s">
        <v>80</v>
      </c>
      <c r="C50" s="102">
        <v>1586247962.8363395</v>
      </c>
      <c r="D50" s="102">
        <v>1886165609.7050333</v>
      </c>
      <c r="E50" s="102">
        <v>948264932.97862566</v>
      </c>
      <c r="F50" s="103">
        <v>592787721.7304852</v>
      </c>
      <c r="G50" s="98"/>
      <c r="H50" s="99"/>
    </row>
    <row r="51" spans="2:9">
      <c r="B51" s="56" t="s">
        <v>81</v>
      </c>
      <c r="C51" s="102">
        <v>633394623.51334679</v>
      </c>
      <c r="D51" s="102">
        <v>756606860.77222168</v>
      </c>
      <c r="E51" s="102">
        <v>442615346.07283217</v>
      </c>
      <c r="F51" s="103">
        <v>328711409.70277965</v>
      </c>
      <c r="G51" s="98"/>
      <c r="H51" s="99"/>
    </row>
    <row r="52" spans="2:9">
      <c r="B52" s="56" t="s">
        <v>85</v>
      </c>
      <c r="C52" s="102">
        <v>202575411.71120471</v>
      </c>
      <c r="D52" s="102">
        <v>223218923.68380311</v>
      </c>
      <c r="E52" s="102">
        <v>235761990.96064153</v>
      </c>
      <c r="F52" s="103">
        <v>203530542.05384338</v>
      </c>
      <c r="G52" s="98"/>
      <c r="H52" s="99"/>
    </row>
    <row r="53" spans="2:9">
      <c r="B53" s="10"/>
      <c r="C53" s="25"/>
      <c r="D53" s="25"/>
      <c r="E53" s="25"/>
      <c r="F53" s="26"/>
    </row>
    <row r="54" spans="2:9">
      <c r="B54" s="87" t="s">
        <v>77</v>
      </c>
      <c r="C54" s="83">
        <f>SUM(C47:C52)</f>
        <v>4277436466.7767019</v>
      </c>
      <c r="D54" s="83">
        <f>SUM(D47:D52)</f>
        <v>4537066704.154954</v>
      </c>
      <c r="E54" s="83">
        <f>SUM(E47:E52)</f>
        <v>4190912165.012682</v>
      </c>
      <c r="F54" s="94">
        <f>SUM(F47:F52)</f>
        <v>3539555999.7768192</v>
      </c>
    </row>
    <row r="55" spans="2:9" ht="12.9">
      <c r="B55" s="91"/>
      <c r="C55" s="149"/>
      <c r="D55" s="88"/>
      <c r="E55" s="88"/>
      <c r="F55" s="89"/>
      <c r="G55" s="22"/>
    </row>
    <row r="56" spans="2:9" ht="12.9">
      <c r="B56" s="14"/>
      <c r="C56" s="5"/>
      <c r="D56" s="5"/>
      <c r="E56" s="5"/>
      <c r="F56" s="5"/>
      <c r="G56" s="5"/>
      <c r="H56" s="76"/>
    </row>
    <row r="57" spans="2:9">
      <c r="B57" s="122" t="s">
        <v>78</v>
      </c>
      <c r="C57" s="123"/>
      <c r="D57" s="51"/>
      <c r="E57" s="51"/>
      <c r="F57" s="51"/>
      <c r="G57" s="51"/>
      <c r="H57" s="68"/>
    </row>
    <row r="58" spans="2:9">
      <c r="B58" s="11"/>
      <c r="C58" s="2"/>
      <c r="D58" s="1"/>
      <c r="E58" s="1"/>
      <c r="F58" s="1"/>
      <c r="G58" s="1"/>
    </row>
    <row r="59" spans="2:9">
      <c r="B59" s="12" t="s">
        <v>8</v>
      </c>
      <c r="C59" s="2" t="str">
        <f>C8</f>
        <v xml:space="preserve">Postalised year </v>
      </c>
      <c r="D59" s="1"/>
      <c r="E59" s="1"/>
      <c r="F59" s="1"/>
      <c r="G59" s="1"/>
      <c r="H59" s="104"/>
    </row>
    <row r="60" spans="2:9">
      <c r="B60" s="12"/>
      <c r="C60" s="2"/>
      <c r="D60" s="1"/>
      <c r="E60" s="1"/>
      <c r="F60" s="1"/>
      <c r="G60" s="1"/>
      <c r="H60" s="104"/>
    </row>
    <row r="61" spans="2:9">
      <c r="B61" s="56" t="s">
        <v>186</v>
      </c>
      <c r="C61" s="126">
        <f>13020000+13350000</f>
        <v>26370000</v>
      </c>
      <c r="D61" s="124"/>
      <c r="E61" s="124"/>
      <c r="F61" s="124"/>
      <c r="G61" s="124"/>
      <c r="H61" s="104"/>
    </row>
    <row r="62" spans="2:9">
      <c r="B62" s="56" t="s">
        <v>187</v>
      </c>
      <c r="C62" s="126">
        <v>8934000</v>
      </c>
      <c r="D62" s="124"/>
      <c r="E62" s="124"/>
      <c r="F62" s="124"/>
      <c r="G62" s="124"/>
      <c r="H62" s="104"/>
    </row>
    <row r="63" spans="2:9">
      <c r="B63" s="56" t="s">
        <v>72</v>
      </c>
      <c r="C63" s="126">
        <v>29667000</v>
      </c>
      <c r="D63" s="124"/>
      <c r="E63" s="124"/>
      <c r="F63" s="124"/>
      <c r="G63" s="124"/>
      <c r="H63" s="104"/>
    </row>
    <row r="64" spans="2:9">
      <c r="B64" s="10"/>
      <c r="C64" s="2"/>
      <c r="D64" s="1"/>
      <c r="E64" s="1"/>
      <c r="F64" s="1"/>
      <c r="G64" s="1"/>
      <c r="H64" s="104"/>
    </row>
    <row r="65" spans="1:8">
      <c r="A65" s="104"/>
      <c r="B65" s="23" t="s">
        <v>69</v>
      </c>
      <c r="C65" s="24">
        <f>SUM(C61:C63)</f>
        <v>64971000</v>
      </c>
      <c r="D65" s="22"/>
      <c r="E65" s="22"/>
      <c r="F65" s="22"/>
      <c r="G65" s="22"/>
      <c r="H65" s="104"/>
    </row>
    <row r="66" spans="1:8">
      <c r="B66" s="21"/>
      <c r="C66" s="107"/>
      <c r="D66" s="25"/>
      <c r="E66" s="25"/>
      <c r="F66" s="25"/>
      <c r="G66" s="25"/>
    </row>
    <row r="67" spans="1:8">
      <c r="B67" s="122" t="s">
        <v>79</v>
      </c>
      <c r="C67" s="123"/>
      <c r="F67" s="1"/>
      <c r="G67" s="1"/>
      <c r="H67" s="1"/>
    </row>
    <row r="68" spans="1:8">
      <c r="B68" s="11"/>
      <c r="C68" s="2"/>
      <c r="F68" s="1"/>
      <c r="G68" s="1"/>
      <c r="H68" s="1"/>
    </row>
    <row r="69" spans="1:8">
      <c r="B69" s="12" t="s">
        <v>8</v>
      </c>
      <c r="C69" s="2" t="str">
        <f>C8</f>
        <v xml:space="preserve">Postalised year </v>
      </c>
      <c r="F69" s="1"/>
      <c r="G69" s="1"/>
      <c r="H69" s="1"/>
    </row>
    <row r="70" spans="1:8">
      <c r="B70" s="12"/>
      <c r="C70" s="2"/>
      <c r="F70" s="1"/>
      <c r="G70" s="1"/>
      <c r="H70" s="1"/>
    </row>
    <row r="71" spans="1:8">
      <c r="B71" s="56" t="s">
        <v>192</v>
      </c>
      <c r="C71" s="82">
        <v>0</v>
      </c>
      <c r="D71" s="76"/>
    </row>
    <row r="72" spans="1:8">
      <c r="B72" s="56" t="s">
        <v>72</v>
      </c>
      <c r="C72" s="82">
        <v>0</v>
      </c>
    </row>
    <row r="73" spans="1:8">
      <c r="B73" s="10"/>
      <c r="C73" s="2"/>
    </row>
    <row r="74" spans="1:8">
      <c r="B74" s="74" t="s">
        <v>70</v>
      </c>
      <c r="C74" s="24">
        <f>SUM(C71:C72)</f>
        <v>0</v>
      </c>
    </row>
    <row r="75" spans="1:8">
      <c r="B75" s="59"/>
      <c r="C75" s="108"/>
      <c r="D75" s="25"/>
      <c r="E75" s="25"/>
      <c r="F75" s="25"/>
      <c r="G75" s="25"/>
    </row>
    <row r="76" spans="1:8">
      <c r="B76" s="122" t="s">
        <v>136</v>
      </c>
      <c r="C76" s="123"/>
      <c r="D76" s="51"/>
      <c r="E76" s="51"/>
      <c r="F76" s="51"/>
      <c r="G76" s="51"/>
    </row>
    <row r="77" spans="1:8">
      <c r="B77" s="11"/>
      <c r="C77" s="2"/>
      <c r="D77" s="1"/>
      <c r="E77" s="1"/>
      <c r="F77" s="1"/>
      <c r="G77" s="1"/>
    </row>
    <row r="78" spans="1:8">
      <c r="B78" s="12" t="s">
        <v>8</v>
      </c>
      <c r="C78" s="2" t="str">
        <f>C8</f>
        <v xml:space="preserve">Postalised year </v>
      </c>
      <c r="D78" s="1"/>
      <c r="E78" s="1"/>
      <c r="F78" s="1"/>
      <c r="G78" s="1"/>
    </row>
    <row r="79" spans="1:8">
      <c r="B79" s="12"/>
      <c r="C79" s="2"/>
      <c r="D79" s="1"/>
      <c r="E79" s="1"/>
      <c r="F79" s="1"/>
      <c r="G79" s="1"/>
    </row>
    <row r="80" spans="1:8">
      <c r="B80" s="56" t="s">
        <v>188</v>
      </c>
      <c r="C80" s="115">
        <f>22000000</f>
        <v>22000000</v>
      </c>
      <c r="D80" s="125"/>
      <c r="E80" s="125"/>
      <c r="F80" s="125"/>
      <c r="G80" s="125"/>
      <c r="H80" s="68"/>
    </row>
    <row r="81" spans="1:10">
      <c r="B81" s="56" t="s">
        <v>189</v>
      </c>
      <c r="C81" s="115">
        <f>(18766000)</f>
        <v>18766000</v>
      </c>
      <c r="D81" s="125"/>
      <c r="E81" s="125"/>
      <c r="F81" s="125"/>
      <c r="G81" s="125"/>
      <c r="H81" s="68"/>
    </row>
    <row r="82" spans="1:10">
      <c r="B82" s="56" t="s">
        <v>190</v>
      </c>
      <c r="C82" s="115">
        <v>8934000</v>
      </c>
      <c r="D82" s="125"/>
      <c r="E82" s="125"/>
      <c r="F82" s="125"/>
      <c r="G82" s="125"/>
      <c r="H82" s="68"/>
    </row>
    <row r="83" spans="1:10">
      <c r="B83" s="56" t="s">
        <v>80</v>
      </c>
      <c r="C83" s="115">
        <v>37250202</v>
      </c>
      <c r="D83" s="102"/>
      <c r="E83" s="102"/>
      <c r="F83" s="102"/>
      <c r="G83" s="125"/>
      <c r="H83" s="76"/>
    </row>
    <row r="84" spans="1:10">
      <c r="B84" s="56" t="s">
        <v>81</v>
      </c>
      <c r="C84" s="133">
        <v>12010000</v>
      </c>
      <c r="D84" s="102"/>
      <c r="E84" s="102"/>
      <c r="F84" s="102"/>
      <c r="G84" s="125"/>
      <c r="H84" s="76"/>
    </row>
    <row r="85" spans="1:10">
      <c r="B85" s="56" t="s">
        <v>85</v>
      </c>
      <c r="C85" s="115">
        <v>3987121</v>
      </c>
      <c r="D85" s="102"/>
      <c r="E85" s="102"/>
      <c r="F85" s="125"/>
      <c r="G85" s="125"/>
      <c r="H85" s="76"/>
    </row>
    <row r="86" spans="1:10">
      <c r="B86" s="10"/>
      <c r="C86" s="127"/>
      <c r="D86" s="25"/>
      <c r="E86" s="25"/>
      <c r="F86" s="25"/>
      <c r="G86" s="163"/>
    </row>
    <row r="87" spans="1:10">
      <c r="A87" s="104"/>
      <c r="B87" s="23" t="s">
        <v>71</v>
      </c>
      <c r="C87" s="24">
        <f>SUM(C80:C85)</f>
        <v>102947323</v>
      </c>
      <c r="D87" s="22"/>
      <c r="E87" s="22"/>
      <c r="F87" s="22"/>
      <c r="G87" s="22"/>
    </row>
    <row r="88" spans="1:10">
      <c r="B88" s="59"/>
      <c r="C88" s="108"/>
      <c r="D88" s="25"/>
      <c r="E88" s="25"/>
      <c r="F88" s="25"/>
      <c r="G88" s="25"/>
    </row>
    <row r="89" spans="1:10" ht="15" customHeight="1">
      <c r="B89" s="106"/>
      <c r="G89" s="20"/>
    </row>
    <row r="90" spans="1:10">
      <c r="B90" s="139" t="s">
        <v>194</v>
      </c>
      <c r="C90" s="139"/>
      <c r="D90" s="140"/>
      <c r="E90" s="140"/>
      <c r="F90" s="140"/>
      <c r="G90" s="140"/>
      <c r="H90" s="22"/>
      <c r="I90" s="22"/>
      <c r="J90" s="22"/>
    </row>
    <row r="91" spans="1:10" ht="12.9" thickBot="1">
      <c r="G91" s="27"/>
      <c r="H91" s="22"/>
      <c r="I91" s="22"/>
      <c r="J91" s="22"/>
    </row>
    <row r="92" spans="1:10">
      <c r="B92" s="80"/>
      <c r="C92" s="128" t="s">
        <v>123</v>
      </c>
      <c r="D92" s="167" t="s">
        <v>124</v>
      </c>
      <c r="I92" s="104"/>
    </row>
    <row r="93" spans="1:10">
      <c r="B93" s="72" t="s">
        <v>125</v>
      </c>
      <c r="C93" s="129"/>
      <c r="D93" s="168"/>
    </row>
    <row r="94" spans="1:10">
      <c r="A94" s="104"/>
      <c r="B94" s="78" t="s">
        <v>64</v>
      </c>
      <c r="C94" s="130">
        <f>C26/C41</f>
        <v>2.170122607684621E-4</v>
      </c>
      <c r="D94" s="169">
        <f>C94</f>
        <v>2.170122607684621E-4</v>
      </c>
      <c r="F94" s="96"/>
    </row>
    <row r="95" spans="1:10" ht="24.9">
      <c r="A95" s="104"/>
      <c r="B95" s="81" t="s">
        <v>73</v>
      </c>
      <c r="C95" s="131">
        <f>'Calc Com &amp; Cap'!G96</f>
        <v>0.43436409042422752</v>
      </c>
      <c r="D95" s="170">
        <f>'Calc Com &amp; Cap'!G215</f>
        <v>0.43436409099999962</v>
      </c>
    </row>
    <row r="96" spans="1:10">
      <c r="A96" s="104"/>
      <c r="B96" s="78" t="s">
        <v>65</v>
      </c>
      <c r="C96" s="131">
        <f>'Calc Com &amp; Cap'!G123</f>
        <v>0.43436409042422752</v>
      </c>
      <c r="D96" s="170">
        <f>'Calc Com &amp; Cap'!G215</f>
        <v>0.43436409099999962</v>
      </c>
    </row>
    <row r="97" spans="1:8" ht="12.9" thickBot="1">
      <c r="A97" s="104"/>
      <c r="B97" s="79" t="s">
        <v>74</v>
      </c>
      <c r="C97" s="132">
        <f>'Calc Com &amp; Cap'!N102</f>
        <v>1E-4</v>
      </c>
      <c r="D97" s="171">
        <f>'Calc Com &amp; Cap'!O102</f>
        <v>1E-4</v>
      </c>
    </row>
    <row r="98" spans="1:8">
      <c r="B98" s="21"/>
      <c r="C98" s="108"/>
      <c r="D98" s="25"/>
      <c r="E98" s="25"/>
      <c r="F98" s="25"/>
      <c r="H98" s="22"/>
    </row>
    <row r="99" spans="1:8" ht="12.9">
      <c r="B99" s="184" t="s">
        <v>195</v>
      </c>
      <c r="C99" s="185"/>
      <c r="D99" s="185"/>
    </row>
    <row r="100" spans="1:8" ht="15">
      <c r="B100" s="205" t="s">
        <v>117</v>
      </c>
      <c r="C100" s="206"/>
      <c r="D100" s="207">
        <f>'Summary Postalised Tariff'!C25</f>
        <v>68218771.044370756</v>
      </c>
    </row>
    <row r="101" spans="1:8" ht="15">
      <c r="B101" s="205" t="s">
        <v>118</v>
      </c>
      <c r="C101" s="205"/>
      <c r="D101" s="207">
        <f>'Calc Com &amp; Cap'!G213*C96</f>
        <v>68218770.953943238</v>
      </c>
    </row>
    <row r="102" spans="1:8" ht="15.45">
      <c r="B102" s="208" t="s">
        <v>119</v>
      </c>
      <c r="C102" s="209"/>
      <c r="D102" s="210">
        <f>D100-D101</f>
        <v>9.0427517890930176E-2</v>
      </c>
    </row>
    <row r="103" spans="1:8"/>
    <row r="104" spans="1:8"/>
    <row r="105" spans="1:8"/>
    <row r="106" spans="1:8"/>
    <row r="107" spans="1:8"/>
    <row r="108" spans="1:8"/>
    <row r="109" spans="1:8">
      <c r="D109" s="76"/>
    </row>
    <row r="110" spans="1:8"/>
    <row r="111" spans="1:8"/>
    <row r="112" spans="1: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</sheetData>
  <mergeCells count="2">
    <mergeCell ref="B43:F43"/>
    <mergeCell ref="B3:G3"/>
  </mergeCells>
  <phoneticPr fontId="15" type="noConversion"/>
  <pageMargins left="0.75" right="0.75" top="1" bottom="1" header="0.5" footer="0.5"/>
  <pageSetup paperSize="8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5BE3-9051-4938-8127-EB79EED0BEB7}">
  <dimension ref="A1:S101"/>
  <sheetViews>
    <sheetView zoomScale="80" zoomScaleNormal="80" workbookViewId="0">
      <pane ySplit="4" topLeftCell="A92" activePane="bottomLeft" state="frozen"/>
      <selection pane="bottomLeft" activeCell="A4" sqref="A4"/>
    </sheetView>
  </sheetViews>
  <sheetFormatPr defaultColWidth="9.15234375" defaultRowHeight="14.6"/>
  <cols>
    <col min="1" max="1" width="32.84375" style="176" customWidth="1"/>
    <col min="2" max="2" width="16.23046875" style="176" customWidth="1"/>
    <col min="3" max="3" width="3.53515625" style="176" customWidth="1"/>
    <col min="4" max="4" width="22.4609375" style="176" customWidth="1"/>
    <col min="5" max="5" width="6.53515625" style="176" customWidth="1"/>
    <col min="6" max="6" width="15.69140625" style="176" customWidth="1"/>
    <col min="7" max="13" width="17.84375" style="176" customWidth="1"/>
    <col min="14" max="14" width="14.15234375" style="176" customWidth="1"/>
    <col min="15" max="15" width="12" style="176" customWidth="1"/>
    <col min="16" max="16" width="19" style="176" customWidth="1"/>
    <col min="17" max="18" width="9.15234375" style="176"/>
    <col min="19" max="19" width="13.4609375" style="176" customWidth="1"/>
    <col min="20" max="16384" width="9.15234375" style="176"/>
  </cols>
  <sheetData>
    <row r="1" spans="1:19">
      <c r="F1" s="66" t="s">
        <v>56</v>
      </c>
    </row>
    <row r="2" spans="1:19" ht="15" thickBot="1">
      <c r="F2" s="67" t="s">
        <v>152</v>
      </c>
    </row>
    <row r="3" spans="1:19" ht="110.7" customHeight="1">
      <c r="A3" s="212" t="s">
        <v>196</v>
      </c>
      <c r="D3" s="197" t="s">
        <v>180</v>
      </c>
      <c r="F3" s="176" t="s">
        <v>153</v>
      </c>
      <c r="G3" s="176" t="s">
        <v>154</v>
      </c>
      <c r="H3" s="176" t="s">
        <v>145</v>
      </c>
      <c r="I3" s="176" t="s">
        <v>146</v>
      </c>
      <c r="J3" s="176" t="s">
        <v>147</v>
      </c>
      <c r="K3" s="176" t="s">
        <v>148</v>
      </c>
      <c r="L3" s="176" t="s">
        <v>149</v>
      </c>
      <c r="M3" s="176" t="s">
        <v>150</v>
      </c>
      <c r="N3" s="187"/>
      <c r="O3" s="187"/>
      <c r="P3" s="187"/>
    </row>
    <row r="4" spans="1:19" ht="131.15">
      <c r="A4" s="173"/>
      <c r="D4" s="198" t="s">
        <v>153</v>
      </c>
      <c r="F4" s="204" t="s">
        <v>181</v>
      </c>
      <c r="G4" s="204" t="s">
        <v>182</v>
      </c>
      <c r="H4" s="204" t="s">
        <v>183</v>
      </c>
      <c r="I4" s="204" t="s">
        <v>184</v>
      </c>
      <c r="J4" s="204" t="s">
        <v>185</v>
      </c>
      <c r="K4" s="204" t="s">
        <v>156</v>
      </c>
      <c r="L4" s="204" t="s">
        <v>157</v>
      </c>
      <c r="M4" s="204" t="s">
        <v>158</v>
      </c>
      <c r="N4" s="187"/>
      <c r="O4" s="187"/>
      <c r="P4" s="188" t="s">
        <v>155</v>
      </c>
      <c r="S4" s="188" t="s">
        <v>162</v>
      </c>
    </row>
    <row r="5" spans="1:19">
      <c r="D5" s="199"/>
      <c r="G5" s="189"/>
      <c r="P5" s="190" t="s">
        <v>153</v>
      </c>
      <c r="S5" s="190" t="s">
        <v>163</v>
      </c>
    </row>
    <row r="6" spans="1:19">
      <c r="A6" s="176" t="s">
        <v>161</v>
      </c>
      <c r="D6" s="199" t="str">
        <f>IF($D$4=$F$3,F6,IF($D$4=$G$3,G6,IF($D$4=$H$3,H6,IF($D$4=$I$3,I6,IF($D$4=$J$3,J6,IF($D$4=$K$3,K6,IF($D$4=$L$3,L6,IF($D$4=$M$3,M6,"Error"))))))))</f>
        <v>Current Factors</v>
      </c>
      <c r="F6" s="176" t="s">
        <v>163</v>
      </c>
      <c r="G6" s="176" t="s">
        <v>163</v>
      </c>
      <c r="H6" s="176" t="s">
        <v>163</v>
      </c>
      <c r="I6" s="176" t="s">
        <v>163</v>
      </c>
      <c r="J6" s="176" t="s">
        <v>163</v>
      </c>
      <c r="K6" s="176" t="s">
        <v>134</v>
      </c>
      <c r="L6" s="176" t="s">
        <v>134</v>
      </c>
      <c r="M6" s="176" t="s">
        <v>134</v>
      </c>
      <c r="P6" s="191" t="s">
        <v>154</v>
      </c>
      <c r="S6" s="192" t="s">
        <v>134</v>
      </c>
    </row>
    <row r="7" spans="1:19">
      <c r="D7" s="199"/>
      <c r="G7" s="189"/>
      <c r="P7" s="191" t="s">
        <v>145</v>
      </c>
    </row>
    <row r="8" spans="1:19">
      <c r="A8" s="172" t="s">
        <v>176</v>
      </c>
      <c r="D8" s="199"/>
      <c r="G8" s="189"/>
      <c r="P8" s="191" t="s">
        <v>146</v>
      </c>
    </row>
    <row r="9" spans="1:19">
      <c r="A9" s="173" t="s">
        <v>15</v>
      </c>
      <c r="B9" s="174" t="s">
        <v>45</v>
      </c>
      <c r="C9" s="173"/>
      <c r="D9" s="200">
        <f>IF($D$4=$F$3,F9,IF($D$4=$G$3,G9,IF($D$4=$H$3,H9,IF($D$4=$I$3,I9,IF($D$4=$J$3,J9,IF($D$4=$K$3,K9,IF($D$4=$L$3,L9,IF($D$4=$M$3,M9,"Error"))))))))</f>
        <v>56037000</v>
      </c>
      <c r="E9" s="173"/>
      <c r="F9" s="202">
        <f>'Summary Postalised Tariff'!C61+'Summary Postalised Tariff'!C63</f>
        <v>56037000</v>
      </c>
      <c r="G9" s="175">
        <f>'Summary Postalised Tariff'!C65</f>
        <v>64971000</v>
      </c>
      <c r="H9" s="175">
        <f>F9</f>
        <v>56037000</v>
      </c>
      <c r="I9" s="175">
        <f>F9</f>
        <v>56037000</v>
      </c>
      <c r="J9" s="175">
        <f>F9</f>
        <v>56037000</v>
      </c>
      <c r="K9" s="175">
        <v>56037000</v>
      </c>
      <c r="L9" s="175">
        <v>56037000</v>
      </c>
      <c r="M9" s="175">
        <v>56037000</v>
      </c>
      <c r="P9" s="191" t="s">
        <v>147</v>
      </c>
    </row>
    <row r="10" spans="1:19">
      <c r="A10" s="173" t="s">
        <v>16</v>
      </c>
      <c r="B10" s="174" t="s">
        <v>45</v>
      </c>
      <c r="C10" s="173"/>
      <c r="D10" s="200">
        <f t="shared" ref="D10:D34" si="0">IF($D$4=$F$3,F10,IF($D$4=$G$3,G10,IF($D$4=$H$3,H10,IF($D$4=$I$3,I10,IF($D$4=$J$3,J10,IF($D$4=$K$3,K10,IF($D$4=$L$3,L10,IF($D$4=$M$3,M10,"Error"))))))))</f>
        <v>0</v>
      </c>
      <c r="E10" s="173"/>
      <c r="F10" s="175">
        <v>0</v>
      </c>
      <c r="G10" s="175">
        <v>0</v>
      </c>
      <c r="H10" s="175">
        <f t="shared" ref="H10:H22" si="1">F10</f>
        <v>0</v>
      </c>
      <c r="I10" s="175">
        <f t="shared" ref="I10:I22" si="2">F10</f>
        <v>0</v>
      </c>
      <c r="J10" s="175">
        <f t="shared" ref="J10:J22" si="3">F10</f>
        <v>0</v>
      </c>
      <c r="K10" s="175">
        <v>0</v>
      </c>
      <c r="L10" s="175">
        <v>0</v>
      </c>
      <c r="M10" s="175">
        <v>0</v>
      </c>
      <c r="P10" s="191" t="s">
        <v>148</v>
      </c>
    </row>
    <row r="11" spans="1:19">
      <c r="A11" s="173" t="s">
        <v>17</v>
      </c>
      <c r="B11" s="174" t="s">
        <v>45</v>
      </c>
      <c r="C11" s="173"/>
      <c r="D11" s="200">
        <f t="shared" si="0"/>
        <v>400000</v>
      </c>
      <c r="E11" s="173" t="s">
        <v>172</v>
      </c>
      <c r="F11" s="65">
        <v>400000</v>
      </c>
      <c r="G11" s="175">
        <f>F11</f>
        <v>400000</v>
      </c>
      <c r="H11" s="175">
        <f t="shared" si="1"/>
        <v>400000</v>
      </c>
      <c r="I11" s="175">
        <f t="shared" si="2"/>
        <v>400000</v>
      </c>
      <c r="J11" s="175">
        <f t="shared" si="3"/>
        <v>400000</v>
      </c>
      <c r="K11" s="175">
        <v>400000</v>
      </c>
      <c r="L11" s="175">
        <v>400000</v>
      </c>
      <c r="M11" s="175">
        <v>400000</v>
      </c>
      <c r="P11" s="191" t="s">
        <v>149</v>
      </c>
    </row>
    <row r="12" spans="1:19">
      <c r="A12" s="173"/>
      <c r="B12" s="174"/>
      <c r="C12" s="173"/>
      <c r="D12" s="200">
        <f t="shared" si="0"/>
        <v>355000</v>
      </c>
      <c r="E12" s="173" t="s">
        <v>173</v>
      </c>
      <c r="F12" s="65">
        <v>355000</v>
      </c>
      <c r="G12" s="175">
        <f t="shared" ref="G12:G22" si="4">F12</f>
        <v>355000</v>
      </c>
      <c r="H12" s="175">
        <f t="shared" si="1"/>
        <v>355000</v>
      </c>
      <c r="I12" s="175">
        <f t="shared" si="2"/>
        <v>355000</v>
      </c>
      <c r="J12" s="175">
        <f t="shared" si="3"/>
        <v>355000</v>
      </c>
      <c r="K12" s="175">
        <v>355000</v>
      </c>
      <c r="L12" s="175">
        <v>355000</v>
      </c>
      <c r="M12" s="175">
        <v>355000</v>
      </c>
      <c r="P12" s="192" t="s">
        <v>150</v>
      </c>
    </row>
    <row r="13" spans="1:19">
      <c r="A13" s="173"/>
      <c r="B13" s="186"/>
      <c r="C13" s="173"/>
      <c r="D13" s="200">
        <f t="shared" si="0"/>
        <v>1746000</v>
      </c>
      <c r="E13" s="173" t="s">
        <v>174</v>
      </c>
      <c r="F13" s="65">
        <v>1746000</v>
      </c>
      <c r="G13" s="175">
        <f t="shared" si="4"/>
        <v>1746000</v>
      </c>
      <c r="H13" s="175">
        <f t="shared" si="1"/>
        <v>1746000</v>
      </c>
      <c r="I13" s="175">
        <f t="shared" si="2"/>
        <v>1746000</v>
      </c>
      <c r="J13" s="175">
        <f t="shared" si="3"/>
        <v>1746000</v>
      </c>
      <c r="K13" s="175">
        <v>1746000</v>
      </c>
      <c r="L13" s="175">
        <v>1746000</v>
      </c>
      <c r="M13" s="175">
        <v>1746000</v>
      </c>
    </row>
    <row r="14" spans="1:19">
      <c r="A14" s="173"/>
      <c r="B14" s="174"/>
      <c r="C14" s="173"/>
      <c r="D14" s="200">
        <f t="shared" si="0"/>
        <v>3228000</v>
      </c>
      <c r="E14" s="173" t="s">
        <v>164</v>
      </c>
      <c r="F14" s="65">
        <v>3228000</v>
      </c>
      <c r="G14" s="175">
        <f t="shared" si="4"/>
        <v>3228000</v>
      </c>
      <c r="H14" s="175">
        <f t="shared" si="1"/>
        <v>3228000</v>
      </c>
      <c r="I14" s="175">
        <f t="shared" si="2"/>
        <v>3228000</v>
      </c>
      <c r="J14" s="175">
        <f t="shared" si="3"/>
        <v>3228000</v>
      </c>
      <c r="K14" s="175">
        <v>3228000</v>
      </c>
      <c r="L14" s="175">
        <v>3228000</v>
      </c>
      <c r="M14" s="175">
        <v>3228000</v>
      </c>
    </row>
    <row r="15" spans="1:19">
      <c r="A15" s="173"/>
      <c r="B15" s="174"/>
      <c r="C15" s="173"/>
      <c r="D15" s="200">
        <f t="shared" si="0"/>
        <v>2921000</v>
      </c>
      <c r="E15" s="173" t="s">
        <v>165</v>
      </c>
      <c r="F15" s="65">
        <v>2921000</v>
      </c>
      <c r="G15" s="175">
        <f t="shared" si="4"/>
        <v>2921000</v>
      </c>
      <c r="H15" s="175">
        <f t="shared" si="1"/>
        <v>2921000</v>
      </c>
      <c r="I15" s="175">
        <f t="shared" si="2"/>
        <v>2921000</v>
      </c>
      <c r="J15" s="175">
        <f t="shared" si="3"/>
        <v>2921000</v>
      </c>
      <c r="K15" s="175">
        <v>2921000</v>
      </c>
      <c r="L15" s="175">
        <v>2921000</v>
      </c>
      <c r="M15" s="175">
        <v>2921000</v>
      </c>
    </row>
    <row r="16" spans="1:19">
      <c r="A16" s="173"/>
      <c r="B16" s="174"/>
      <c r="C16" s="173"/>
      <c r="D16" s="200">
        <f t="shared" si="0"/>
        <v>850000</v>
      </c>
      <c r="E16" s="173" t="s">
        <v>166</v>
      </c>
      <c r="F16" s="65">
        <v>850000</v>
      </c>
      <c r="G16" s="175">
        <f t="shared" si="4"/>
        <v>850000</v>
      </c>
      <c r="H16" s="175">
        <f t="shared" si="1"/>
        <v>850000</v>
      </c>
      <c r="I16" s="175">
        <f t="shared" si="2"/>
        <v>850000</v>
      </c>
      <c r="J16" s="175">
        <f t="shared" si="3"/>
        <v>850000</v>
      </c>
      <c r="K16" s="175">
        <v>850000</v>
      </c>
      <c r="L16" s="175">
        <v>850000</v>
      </c>
      <c r="M16" s="175">
        <v>850000</v>
      </c>
    </row>
    <row r="17" spans="1:13">
      <c r="A17" s="173"/>
      <c r="B17" s="174"/>
      <c r="C17" s="173"/>
      <c r="D17" s="200">
        <f t="shared" si="0"/>
        <v>500000</v>
      </c>
      <c r="E17" s="173" t="s">
        <v>167</v>
      </c>
      <c r="F17" s="65">
        <v>500000</v>
      </c>
      <c r="G17" s="175">
        <f t="shared" si="4"/>
        <v>500000</v>
      </c>
      <c r="H17" s="175">
        <f t="shared" si="1"/>
        <v>500000</v>
      </c>
      <c r="I17" s="175">
        <f t="shared" si="2"/>
        <v>500000</v>
      </c>
      <c r="J17" s="175">
        <f t="shared" si="3"/>
        <v>500000</v>
      </c>
      <c r="K17" s="175">
        <v>500000</v>
      </c>
      <c r="L17" s="175">
        <v>500000</v>
      </c>
      <c r="M17" s="175">
        <v>500000</v>
      </c>
    </row>
    <row r="18" spans="1:13">
      <c r="A18" s="173"/>
      <c r="B18" s="174"/>
      <c r="C18" s="173"/>
      <c r="D18" s="200">
        <f t="shared" si="0"/>
        <v>100000</v>
      </c>
      <c r="E18" s="173" t="s">
        <v>98</v>
      </c>
      <c r="F18" s="65">
        <v>100000</v>
      </c>
      <c r="G18" s="175">
        <f t="shared" si="4"/>
        <v>100000</v>
      </c>
      <c r="H18" s="175">
        <f t="shared" si="1"/>
        <v>100000</v>
      </c>
      <c r="I18" s="175">
        <f t="shared" si="2"/>
        <v>100000</v>
      </c>
      <c r="J18" s="175">
        <f t="shared" si="3"/>
        <v>100000</v>
      </c>
      <c r="K18" s="175">
        <v>100000</v>
      </c>
      <c r="L18" s="175">
        <v>100000</v>
      </c>
      <c r="M18" s="175">
        <v>100000</v>
      </c>
    </row>
    <row r="19" spans="1:13">
      <c r="A19" s="173"/>
      <c r="B19" s="174"/>
      <c r="C19" s="173"/>
      <c r="D19" s="200">
        <f t="shared" si="0"/>
        <v>0</v>
      </c>
      <c r="E19" s="173" t="s">
        <v>168</v>
      </c>
      <c r="F19" s="65">
        <v>0</v>
      </c>
      <c r="G19" s="175">
        <f t="shared" si="4"/>
        <v>0</v>
      </c>
      <c r="H19" s="175">
        <f t="shared" si="1"/>
        <v>0</v>
      </c>
      <c r="I19" s="175">
        <f t="shared" si="2"/>
        <v>0</v>
      </c>
      <c r="J19" s="175">
        <f t="shared" si="3"/>
        <v>0</v>
      </c>
      <c r="K19" s="175">
        <v>0</v>
      </c>
      <c r="L19" s="175">
        <v>0</v>
      </c>
      <c r="M19" s="175">
        <v>0</v>
      </c>
    </row>
    <row r="20" spans="1:13">
      <c r="A20" s="173"/>
      <c r="B20" s="174"/>
      <c r="C20" s="173"/>
      <c r="D20" s="200">
        <f t="shared" si="0"/>
        <v>0</v>
      </c>
      <c r="E20" s="173" t="s">
        <v>169</v>
      </c>
      <c r="F20" s="65">
        <v>0</v>
      </c>
      <c r="G20" s="175">
        <f t="shared" si="4"/>
        <v>0</v>
      </c>
      <c r="H20" s="175">
        <f t="shared" si="1"/>
        <v>0</v>
      </c>
      <c r="I20" s="175">
        <f t="shared" si="2"/>
        <v>0</v>
      </c>
      <c r="J20" s="175">
        <f t="shared" si="3"/>
        <v>0</v>
      </c>
      <c r="K20" s="175">
        <v>0</v>
      </c>
      <c r="L20" s="175">
        <v>0</v>
      </c>
      <c r="M20" s="175">
        <v>0</v>
      </c>
    </row>
    <row r="21" spans="1:13">
      <c r="A21" s="173"/>
      <c r="B21" s="174"/>
      <c r="C21" s="173"/>
      <c r="D21" s="200">
        <f t="shared" si="0"/>
        <v>0</v>
      </c>
      <c r="E21" s="173" t="s">
        <v>170</v>
      </c>
      <c r="F21" s="65">
        <v>0</v>
      </c>
      <c r="G21" s="175">
        <f t="shared" si="4"/>
        <v>0</v>
      </c>
      <c r="H21" s="175">
        <f t="shared" si="1"/>
        <v>0</v>
      </c>
      <c r="I21" s="175">
        <f t="shared" si="2"/>
        <v>0</v>
      </c>
      <c r="J21" s="175">
        <f t="shared" si="3"/>
        <v>0</v>
      </c>
      <c r="K21" s="175">
        <v>0</v>
      </c>
      <c r="L21" s="175">
        <v>0</v>
      </c>
      <c r="M21" s="175">
        <v>0</v>
      </c>
    </row>
    <row r="22" spans="1:13">
      <c r="A22" s="173"/>
      <c r="B22" s="174"/>
      <c r="C22" s="173"/>
      <c r="D22" s="200">
        <f t="shared" si="0"/>
        <v>0</v>
      </c>
      <c r="E22" s="173" t="s">
        <v>171</v>
      </c>
      <c r="F22" s="65">
        <v>0</v>
      </c>
      <c r="G22" s="175">
        <f t="shared" si="4"/>
        <v>0</v>
      </c>
      <c r="H22" s="175">
        <f t="shared" si="1"/>
        <v>0</v>
      </c>
      <c r="I22" s="175">
        <f t="shared" si="2"/>
        <v>0</v>
      </c>
      <c r="J22" s="175">
        <f t="shared" si="3"/>
        <v>0</v>
      </c>
      <c r="K22" s="175">
        <v>0</v>
      </c>
      <c r="L22" s="175">
        <v>0</v>
      </c>
      <c r="M22" s="175">
        <v>0</v>
      </c>
    </row>
    <row r="23" spans="1:13">
      <c r="A23" s="173" t="s">
        <v>175</v>
      </c>
      <c r="B23" s="174" t="s">
        <v>45</v>
      </c>
      <c r="C23" s="173"/>
      <c r="D23" s="200">
        <f>IF($D$4=$F$3,F23,IF($D$4=$G$3,G23,IF($D$4=$H$3,H23,IF($D$4=$I$3,I23,IF($D$4=$J$3,J23,IF($D$4=$K$3,K23,IF($D$4=$L$3,L23,IF($D$4=$M$3,M23,"Error"))))))))</f>
        <v>84813784</v>
      </c>
      <c r="E23" s="173" t="s">
        <v>172</v>
      </c>
      <c r="F23" s="193">
        <v>84813784</v>
      </c>
      <c r="G23" s="175">
        <v>84813784</v>
      </c>
      <c r="H23" s="193">
        <v>231794450.10102856</v>
      </c>
      <c r="I23" s="175">
        <v>231794450.10102856</v>
      </c>
      <c r="J23" s="175">
        <v>231794450.10102856</v>
      </c>
      <c r="K23" s="175">
        <v>231794450.10102856</v>
      </c>
      <c r="L23" s="175">
        <v>231794450.10102856</v>
      </c>
      <c r="M23" s="175">
        <v>231794450.10102856</v>
      </c>
    </row>
    <row r="24" spans="1:13">
      <c r="A24" s="173"/>
      <c r="B24" s="174"/>
      <c r="C24" s="173"/>
      <c r="D24" s="200">
        <f>IF($D$4=$F$3,F24,IF($D$4=$G$3,G24,IF($D$4=$H$3,H24,IF($D$4=$I$3,I24,IF($D$4=$J$3,J24,IF($D$4=$K$3,K24,IF($D$4=$L$3,L24,IF($D$4=$M$3,M24,"Error"))))))))</f>
        <v>113918809.19354838</v>
      </c>
      <c r="E24" s="173" t="s">
        <v>173</v>
      </c>
      <c r="F24" s="193">
        <v>113918809.19354838</v>
      </c>
      <c r="G24" s="175">
        <v>113918809.19354838</v>
      </c>
      <c r="H24" s="193">
        <v>303372202.33798242</v>
      </c>
      <c r="I24" s="175">
        <v>303372202.33798242</v>
      </c>
      <c r="J24" s="175">
        <v>303372202.33798242</v>
      </c>
      <c r="K24" s="175">
        <v>303372202.33798242</v>
      </c>
      <c r="L24" s="175">
        <v>303372202.33798242</v>
      </c>
      <c r="M24" s="175">
        <v>303372202.33798242</v>
      </c>
    </row>
    <row r="25" spans="1:13">
      <c r="A25" s="173"/>
      <c r="B25" s="174"/>
      <c r="C25" s="173"/>
      <c r="D25" s="200">
        <f t="shared" si="0"/>
        <v>54934557</v>
      </c>
      <c r="E25" s="173" t="s">
        <v>174</v>
      </c>
      <c r="F25" s="193">
        <v>54934557</v>
      </c>
      <c r="G25" s="175">
        <v>54934557</v>
      </c>
      <c r="H25" s="193">
        <v>117759496.54826882</v>
      </c>
      <c r="I25" s="175">
        <v>117759496.54826882</v>
      </c>
      <c r="J25" s="175">
        <v>117759496.54826882</v>
      </c>
      <c r="K25" s="175">
        <v>117759496.54826882</v>
      </c>
      <c r="L25" s="175">
        <v>117759496.54826882</v>
      </c>
      <c r="M25" s="175">
        <v>117759496.54826882</v>
      </c>
    </row>
    <row r="26" spans="1:13">
      <c r="A26" s="173"/>
      <c r="B26" s="174"/>
      <c r="C26" s="173"/>
      <c r="D26" s="200">
        <f t="shared" si="0"/>
        <v>30702956</v>
      </c>
      <c r="E26" s="173" t="s">
        <v>164</v>
      </c>
      <c r="F26" s="193">
        <v>30702956</v>
      </c>
      <c r="G26" s="175">
        <v>30702956</v>
      </c>
      <c r="H26" s="193">
        <v>53839264.045879714</v>
      </c>
      <c r="I26" s="175">
        <v>53839264.045879714</v>
      </c>
      <c r="J26" s="175">
        <v>53839264.045879714</v>
      </c>
      <c r="K26" s="175">
        <v>53839264.045879714</v>
      </c>
      <c r="L26" s="175">
        <v>53839264.045879714</v>
      </c>
      <c r="M26" s="175">
        <v>53839264.045879714</v>
      </c>
    </row>
    <row r="27" spans="1:13">
      <c r="A27" s="173"/>
      <c r="B27" s="174"/>
      <c r="C27" s="173"/>
      <c r="D27" s="200">
        <f t="shared" si="0"/>
        <v>24403034</v>
      </c>
      <c r="E27" s="173" t="s">
        <v>165</v>
      </c>
      <c r="F27" s="193">
        <v>24403034</v>
      </c>
      <c r="G27" s="175">
        <v>24403034</v>
      </c>
      <c r="H27" s="193">
        <v>38019273.725984633</v>
      </c>
      <c r="I27" s="175">
        <v>38019273.725984633</v>
      </c>
      <c r="J27" s="175">
        <v>38019273.725984633</v>
      </c>
      <c r="K27" s="175">
        <v>38019273.725984633</v>
      </c>
      <c r="L27" s="175">
        <v>38019273.725984633</v>
      </c>
      <c r="M27" s="175">
        <v>38019273.725984633</v>
      </c>
    </row>
    <row r="28" spans="1:13">
      <c r="A28" s="173"/>
      <c r="B28" s="174"/>
      <c r="C28" s="173"/>
      <c r="D28" s="200">
        <f t="shared" si="0"/>
        <v>37499156.571428575</v>
      </c>
      <c r="E28" s="173" t="s">
        <v>166</v>
      </c>
      <c r="F28" s="193">
        <v>37499156.571428575</v>
      </c>
      <c r="G28" s="175">
        <v>37499156.571428575</v>
      </c>
      <c r="H28" s="193">
        <v>78750969.517924383</v>
      </c>
      <c r="I28" s="175">
        <v>78750969.517924383</v>
      </c>
      <c r="J28" s="175">
        <v>78750969.517924383</v>
      </c>
      <c r="K28" s="175">
        <v>78750969.517924383</v>
      </c>
      <c r="L28" s="175">
        <v>78750969.517924383</v>
      </c>
      <c r="M28" s="175">
        <v>78750969.517924383</v>
      </c>
    </row>
    <row r="29" spans="1:13">
      <c r="A29" s="173"/>
      <c r="B29" s="174"/>
      <c r="C29" s="173"/>
      <c r="D29" s="200">
        <f t="shared" si="0"/>
        <v>59897349.000000007</v>
      </c>
      <c r="E29" s="173" t="s">
        <v>167</v>
      </c>
      <c r="F29" s="193">
        <v>59897349.000000007</v>
      </c>
      <c r="G29" s="175">
        <v>59897349.000000007</v>
      </c>
      <c r="H29" s="193">
        <v>161859975.63167101</v>
      </c>
      <c r="I29" s="175">
        <v>161859975.63167101</v>
      </c>
      <c r="J29" s="175">
        <v>161859975.63167101</v>
      </c>
      <c r="K29" s="175">
        <v>161859975.63167101</v>
      </c>
      <c r="L29" s="175">
        <v>161859975.63167101</v>
      </c>
      <c r="M29" s="175">
        <v>161859975.63167101</v>
      </c>
    </row>
    <row r="30" spans="1:13">
      <c r="A30" s="173"/>
      <c r="B30" s="174"/>
      <c r="C30" s="173"/>
      <c r="D30" s="200">
        <f t="shared" si="0"/>
        <v>150792692</v>
      </c>
      <c r="E30" s="173" t="s">
        <v>98</v>
      </c>
      <c r="F30" s="193">
        <v>150792692</v>
      </c>
      <c r="G30" s="175">
        <v>150792692</v>
      </c>
      <c r="H30" s="193">
        <v>412113544.20165676</v>
      </c>
      <c r="I30" s="175">
        <v>412113544.20165676</v>
      </c>
      <c r="J30" s="175">
        <v>412113544.20165676</v>
      </c>
      <c r="K30" s="175">
        <v>412113544.20165676</v>
      </c>
      <c r="L30" s="175">
        <v>412113544.20165676</v>
      </c>
      <c r="M30" s="175">
        <v>412113544.20165676</v>
      </c>
    </row>
    <row r="31" spans="1:13">
      <c r="A31" s="173"/>
      <c r="B31" s="174"/>
      <c r="C31" s="173"/>
      <c r="D31" s="200">
        <f>IF($D$4=$F$3,F31,IF($D$4=$G$3,G31,IF($D$4=$H$3,H31,IF($D$4=$I$3,I31,IF($D$4=$J$3,J31,IF($D$4=$K$3,K31,IF($D$4=$L$3,L31,IF($D$4=$M$3,M31,"Error"))))))))</f>
        <v>154658371</v>
      </c>
      <c r="E31" s="173" t="s">
        <v>168</v>
      </c>
      <c r="F31" s="193">
        <v>154658371</v>
      </c>
      <c r="G31" s="175">
        <v>154658371</v>
      </c>
      <c r="H31" s="193">
        <v>422678371</v>
      </c>
      <c r="I31" s="175">
        <v>422678371</v>
      </c>
      <c r="J31" s="175">
        <v>422678371</v>
      </c>
      <c r="K31" s="175">
        <v>422678371</v>
      </c>
      <c r="L31" s="175">
        <v>422678371</v>
      </c>
      <c r="M31" s="175">
        <v>422678371</v>
      </c>
    </row>
    <row r="32" spans="1:13">
      <c r="A32" s="173"/>
      <c r="B32" s="174"/>
      <c r="C32" s="173"/>
      <c r="D32" s="200">
        <f t="shared" si="0"/>
        <v>101237273</v>
      </c>
      <c r="E32" s="173" t="s">
        <v>169</v>
      </c>
      <c r="F32" s="193">
        <v>101237273</v>
      </c>
      <c r="G32" s="175">
        <v>101237273</v>
      </c>
      <c r="H32" s="193">
        <v>276679531.53419858</v>
      </c>
      <c r="I32" s="175">
        <v>276679531.53419858</v>
      </c>
      <c r="J32" s="175">
        <v>276679531.53419858</v>
      </c>
      <c r="K32" s="175">
        <v>276679531.53419858</v>
      </c>
      <c r="L32" s="175">
        <v>276679531.53419858</v>
      </c>
      <c r="M32" s="175">
        <v>276679531.53419858</v>
      </c>
    </row>
    <row r="33" spans="1:18">
      <c r="A33" s="173"/>
      <c r="B33" s="174"/>
      <c r="C33" s="173"/>
      <c r="D33" s="200">
        <f t="shared" si="0"/>
        <v>51630846</v>
      </c>
      <c r="E33" s="173" t="s">
        <v>170</v>
      </c>
      <c r="F33" s="193">
        <v>51630846</v>
      </c>
      <c r="G33" s="175">
        <v>51630846</v>
      </c>
      <c r="H33" s="193">
        <v>141106114.97797212</v>
      </c>
      <c r="I33" s="175">
        <v>141106114.97797212</v>
      </c>
      <c r="J33" s="175">
        <v>141106114.97797212</v>
      </c>
      <c r="K33" s="175">
        <v>141106114.97797212</v>
      </c>
      <c r="L33" s="175">
        <v>141106114.97797212</v>
      </c>
      <c r="M33" s="175">
        <v>141106114.97797212</v>
      </c>
    </row>
    <row r="34" spans="1:18">
      <c r="A34" s="173"/>
      <c r="B34" s="174"/>
      <c r="C34" s="173"/>
      <c r="D34" s="200">
        <f t="shared" si="0"/>
        <v>88771643</v>
      </c>
      <c r="E34" s="173" t="s">
        <v>171</v>
      </c>
      <c r="F34" s="193">
        <v>88771643</v>
      </c>
      <c r="G34" s="175">
        <v>88771643</v>
      </c>
      <c r="H34" s="193">
        <v>242611203.07696474</v>
      </c>
      <c r="I34" s="175">
        <v>242611203.07696474</v>
      </c>
      <c r="J34" s="175">
        <v>242611203.07696474</v>
      </c>
      <c r="K34" s="175">
        <v>242611203.07696474</v>
      </c>
      <c r="L34" s="175">
        <v>242611203.07696474</v>
      </c>
      <c r="M34" s="175">
        <v>242611203.07696474</v>
      </c>
    </row>
    <row r="35" spans="1:18">
      <c r="A35" s="172"/>
      <c r="B35" s="195"/>
      <c r="D35" s="199"/>
      <c r="F35" s="196"/>
      <c r="G35" s="196"/>
      <c r="H35" s="196"/>
      <c r="I35" s="196"/>
      <c r="J35" s="196"/>
      <c r="K35" s="196"/>
      <c r="L35" s="196"/>
      <c r="M35" s="196"/>
    </row>
    <row r="36" spans="1:18">
      <c r="D36" s="199"/>
      <c r="F36" s="173"/>
      <c r="G36" s="173"/>
      <c r="H36" s="175"/>
      <c r="I36" s="173"/>
      <c r="J36" s="173"/>
      <c r="K36" s="173"/>
      <c r="L36" s="173"/>
      <c r="M36" s="173"/>
    </row>
    <row r="37" spans="1:18">
      <c r="A37" s="172" t="s">
        <v>177</v>
      </c>
      <c r="B37" s="174"/>
      <c r="C37" s="173"/>
      <c r="D37" s="199"/>
      <c r="E37" s="173"/>
      <c r="F37" s="174"/>
      <c r="G37" s="194" t="s">
        <v>151</v>
      </c>
      <c r="H37" s="194"/>
      <c r="I37" s="194"/>
      <c r="J37" s="174"/>
      <c r="K37" s="174"/>
      <c r="L37" s="174"/>
      <c r="M37" s="174"/>
    </row>
    <row r="38" spans="1:18">
      <c r="A38" s="173" t="s">
        <v>15</v>
      </c>
      <c r="B38" s="174" t="s">
        <v>45</v>
      </c>
      <c r="C38" s="173"/>
      <c r="D38" s="200">
        <f t="shared" ref="D38:D52" si="5">IF($D$4=$F$3,F38,IF($D$4=$G$3,G38,IF($D$4=$H$3,H38,IF($D$4=$I$3,I38,IF($D$4=$J$3,J38,IF($D$4=$K$3,K38,IF($D$4=$L$3,L38,IF($D$4=$M$3,M38,"Error"))))))))</f>
        <v>94013323</v>
      </c>
      <c r="E38" s="173"/>
      <c r="F38" s="175">
        <f>'Summary Postalised Tariff'!C87-'Summary Postalised Tariff'!C82</f>
        <v>94013323</v>
      </c>
      <c r="G38" s="175">
        <f>'Summary Postalised Tariff'!C87</f>
        <v>102947323</v>
      </c>
      <c r="H38" s="193">
        <v>88858043.790616304</v>
      </c>
      <c r="I38" s="175">
        <v>88858043.790616333</v>
      </c>
      <c r="J38" s="175">
        <v>88858043.790616333</v>
      </c>
      <c r="K38" s="175">
        <v>88858043.790616304</v>
      </c>
      <c r="L38" s="175">
        <v>88858043.790616333</v>
      </c>
      <c r="M38" s="175">
        <v>88858043.790616333</v>
      </c>
      <c r="Q38" s="176" t="s">
        <v>151</v>
      </c>
      <c r="R38" s="176" t="s">
        <v>151</v>
      </c>
    </row>
    <row r="39" spans="1:18">
      <c r="A39" s="173" t="s">
        <v>16</v>
      </c>
      <c r="B39" s="174" t="s">
        <v>45</v>
      </c>
      <c r="C39" s="173"/>
      <c r="D39" s="200">
        <f t="shared" si="5"/>
        <v>0</v>
      </c>
      <c r="E39" s="173"/>
      <c r="F39" s="193">
        <v>0</v>
      </c>
      <c r="G39" s="175">
        <v>0</v>
      </c>
      <c r="H39" s="193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Q39" s="176" t="s">
        <v>151</v>
      </c>
    </row>
    <row r="40" spans="1:18">
      <c r="A40" s="173" t="s">
        <v>17</v>
      </c>
      <c r="B40" s="174" t="s">
        <v>45</v>
      </c>
      <c r="C40" s="173"/>
      <c r="D40" s="200">
        <f>IF($D$4=$F$3,F40,IF($D$4=$G$3,G40,IF($D$4=$H$3,H40,IF($D$4=$I$3,I40,IF($D$4=$J$3,J40,IF($D$4=$K$3,K40,IF($D$4=$L$3,L40,IF($D$4=$M$3,M40,"Error"))))))))</f>
        <v>0</v>
      </c>
      <c r="E40" s="173" t="s">
        <v>151</v>
      </c>
      <c r="F40" s="193">
        <v>0</v>
      </c>
      <c r="G40" s="175">
        <v>0</v>
      </c>
      <c r="H40" s="193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</row>
    <row r="41" spans="1:18">
      <c r="A41" s="173" t="s">
        <v>175</v>
      </c>
      <c r="B41" s="174" t="s">
        <v>45</v>
      </c>
      <c r="C41" s="173"/>
      <c r="D41" s="200">
        <f>IF($D$4=$F$3,F41,IF($D$4=$G$3,G41,IF($D$4=$H$3,H41,IF($D$4=$I$3,I41,IF($D$4=$J$3,J41,IF($D$4=$K$3,K41,IF($D$4=$L$3,L41,IF($D$4=$M$3,M41,"Error"))))))))</f>
        <v>0</v>
      </c>
      <c r="E41" s="173" t="s">
        <v>172</v>
      </c>
      <c r="F41" s="193">
        <v>0</v>
      </c>
      <c r="G41" s="175">
        <v>0</v>
      </c>
      <c r="H41" s="193">
        <v>231794450.10102856</v>
      </c>
      <c r="I41" s="75">
        <v>231794450.10102856</v>
      </c>
      <c r="J41" s="75">
        <v>231794450.10102856</v>
      </c>
      <c r="K41" s="75">
        <v>231794450.10102856</v>
      </c>
      <c r="L41" s="75">
        <v>231794450.10102856</v>
      </c>
      <c r="M41" s="75">
        <v>231794450.10102856</v>
      </c>
    </row>
    <row r="42" spans="1:18">
      <c r="A42" s="173"/>
      <c r="B42" s="174"/>
      <c r="C42" s="173"/>
      <c r="D42" s="200">
        <f t="shared" si="5"/>
        <v>0</v>
      </c>
      <c r="E42" s="173" t="s">
        <v>173</v>
      </c>
      <c r="F42" s="193">
        <v>0</v>
      </c>
      <c r="G42" s="175">
        <v>0</v>
      </c>
      <c r="H42" s="193">
        <v>298775657.02078927</v>
      </c>
      <c r="I42" s="75">
        <v>298775657.02078927</v>
      </c>
      <c r="J42" s="75">
        <v>298775657.02078927</v>
      </c>
      <c r="K42" s="75">
        <v>298775657.02078927</v>
      </c>
      <c r="L42" s="75">
        <v>298775657.02078927</v>
      </c>
      <c r="M42" s="75">
        <v>298775657.02078927</v>
      </c>
    </row>
    <row r="43" spans="1:18">
      <c r="A43" s="173"/>
      <c r="B43" s="174"/>
      <c r="C43" s="173"/>
      <c r="D43" s="200">
        <f t="shared" si="5"/>
        <v>0</v>
      </c>
      <c r="E43" s="173" t="s">
        <v>174</v>
      </c>
      <c r="F43" s="193">
        <v>0</v>
      </c>
      <c r="G43" s="175">
        <v>0</v>
      </c>
      <c r="H43" s="193">
        <v>99077468.496514201</v>
      </c>
      <c r="I43" s="75">
        <v>99077468.496514201</v>
      </c>
      <c r="J43" s="75">
        <v>99077468.496514201</v>
      </c>
      <c r="K43" s="75">
        <v>99077468.496514201</v>
      </c>
      <c r="L43" s="75">
        <v>99077468.496514201</v>
      </c>
      <c r="M43" s="75">
        <v>99077468.496514201</v>
      </c>
    </row>
    <row r="44" spans="1:18">
      <c r="A44" s="173"/>
      <c r="B44" s="174"/>
      <c r="C44" s="173"/>
      <c r="D44" s="200">
        <f t="shared" si="5"/>
        <v>0</v>
      </c>
      <c r="E44" s="173" t="s">
        <v>164</v>
      </c>
      <c r="F44" s="193">
        <v>0</v>
      </c>
      <c r="G44" s="175">
        <v>0</v>
      </c>
      <c r="H44" s="193">
        <v>36486892.753475972</v>
      </c>
      <c r="I44" s="75">
        <v>36486892.753475972</v>
      </c>
      <c r="J44" s="75">
        <v>36486892.753475972</v>
      </c>
      <c r="K44" s="75">
        <v>36486892.753475972</v>
      </c>
      <c r="L44" s="75">
        <v>36486892.753475972</v>
      </c>
      <c r="M44" s="75">
        <v>36486892.753475972</v>
      </c>
    </row>
    <row r="45" spans="1:18">
      <c r="A45" s="173"/>
      <c r="B45" s="174"/>
      <c r="C45" s="173"/>
      <c r="D45" s="200">
        <f t="shared" si="5"/>
        <v>0</v>
      </c>
      <c r="E45" s="173" t="s">
        <v>165</v>
      </c>
      <c r="F45" s="193">
        <v>0</v>
      </c>
      <c r="G45" s="175">
        <v>0</v>
      </c>
      <c r="H45" s="193">
        <v>21473360.295965493</v>
      </c>
      <c r="I45" s="75">
        <v>21473360.295965493</v>
      </c>
      <c r="J45" s="75">
        <v>21473360.295965493</v>
      </c>
      <c r="K45" s="75">
        <v>21473360.295965493</v>
      </c>
      <c r="L45" s="75">
        <v>21473360.295965493</v>
      </c>
      <c r="M45" s="75">
        <v>21473360.295965493</v>
      </c>
    </row>
    <row r="46" spans="1:18">
      <c r="A46" s="173"/>
      <c r="B46" s="174"/>
      <c r="C46" s="173"/>
      <c r="D46" s="200">
        <f t="shared" si="5"/>
        <v>0</v>
      </c>
      <c r="E46" s="173" t="s">
        <v>166</v>
      </c>
      <c r="F46" s="193">
        <v>0</v>
      </c>
      <c r="G46" s="175">
        <v>0</v>
      </c>
      <c r="H46" s="193">
        <v>65055776.050375178</v>
      </c>
      <c r="I46" s="75">
        <v>65055776.050375178</v>
      </c>
      <c r="J46" s="75">
        <v>65055776.050375178</v>
      </c>
      <c r="K46" s="75">
        <v>65055776.050375178</v>
      </c>
      <c r="L46" s="75">
        <v>65055776.050375178</v>
      </c>
      <c r="M46" s="75">
        <v>65055776.050375178</v>
      </c>
    </row>
    <row r="47" spans="1:18">
      <c r="A47" s="173"/>
      <c r="B47" s="174"/>
      <c r="C47" s="173"/>
      <c r="D47" s="200">
        <f t="shared" si="5"/>
        <v>0</v>
      </c>
      <c r="E47" s="173" t="s">
        <v>167</v>
      </c>
      <c r="F47" s="193">
        <v>0</v>
      </c>
      <c r="G47" s="175">
        <v>0</v>
      </c>
      <c r="H47" s="193">
        <v>160799182.62650517</v>
      </c>
      <c r="I47" s="75">
        <v>160799182.62650517</v>
      </c>
      <c r="J47" s="75">
        <v>160799182.62650517</v>
      </c>
      <c r="K47" s="75">
        <v>160799182.62650517</v>
      </c>
      <c r="L47" s="75">
        <v>160799182.62650517</v>
      </c>
      <c r="M47" s="75">
        <v>160799182.62650517</v>
      </c>
    </row>
    <row r="48" spans="1:18">
      <c r="A48" s="173"/>
      <c r="B48" s="174"/>
      <c r="C48" s="173"/>
      <c r="D48" s="200">
        <f t="shared" si="5"/>
        <v>0</v>
      </c>
      <c r="E48" s="173" t="s">
        <v>98</v>
      </c>
      <c r="F48" s="193">
        <v>0</v>
      </c>
      <c r="G48" s="175">
        <v>0</v>
      </c>
      <c r="H48" s="193">
        <v>412113544.20165676</v>
      </c>
      <c r="I48" s="75">
        <v>412113544.20165676</v>
      </c>
      <c r="J48" s="75">
        <v>412113544.20165676</v>
      </c>
      <c r="K48" s="75">
        <v>412113544.20165676</v>
      </c>
      <c r="L48" s="75">
        <v>412113544.20165676</v>
      </c>
      <c r="M48" s="75">
        <v>412113544.20165676</v>
      </c>
    </row>
    <row r="49" spans="1:13">
      <c r="A49" s="173"/>
      <c r="B49" s="174"/>
      <c r="C49" s="173"/>
      <c r="D49" s="200">
        <f t="shared" si="5"/>
        <v>0</v>
      </c>
      <c r="E49" s="173" t="s">
        <v>168</v>
      </c>
      <c r="F49" s="193">
        <v>0</v>
      </c>
      <c r="G49" s="175">
        <v>0</v>
      </c>
      <c r="H49" s="193">
        <v>422678371</v>
      </c>
      <c r="I49" s="75">
        <v>422678371</v>
      </c>
      <c r="J49" s="75">
        <v>422678371</v>
      </c>
      <c r="K49" s="75">
        <v>422678371</v>
      </c>
      <c r="L49" s="75">
        <v>422678371</v>
      </c>
      <c r="M49" s="75">
        <v>422678371</v>
      </c>
    </row>
    <row r="50" spans="1:13">
      <c r="A50" s="173"/>
      <c r="B50" s="174"/>
      <c r="C50" s="173"/>
      <c r="D50" s="200">
        <f t="shared" si="5"/>
        <v>0</v>
      </c>
      <c r="E50" s="173" t="s">
        <v>169</v>
      </c>
      <c r="F50" s="193">
        <v>0</v>
      </c>
      <c r="G50" s="175">
        <v>0</v>
      </c>
      <c r="H50" s="193">
        <v>276679531.53419858</v>
      </c>
      <c r="I50" s="75">
        <v>276679531.53419858</v>
      </c>
      <c r="J50" s="75">
        <v>276679531.53419858</v>
      </c>
      <c r="K50" s="75">
        <v>276679531.53419858</v>
      </c>
      <c r="L50" s="75">
        <v>276679531.53419858</v>
      </c>
      <c r="M50" s="75">
        <v>276679531.53419858</v>
      </c>
    </row>
    <row r="51" spans="1:13">
      <c r="A51" s="173"/>
      <c r="B51" s="174"/>
      <c r="C51" s="173"/>
      <c r="D51" s="200">
        <f t="shared" si="5"/>
        <v>0</v>
      </c>
      <c r="E51" s="173" t="s">
        <v>170</v>
      </c>
      <c r="F51" s="193">
        <v>0</v>
      </c>
      <c r="G51" s="175">
        <v>0</v>
      </c>
      <c r="H51" s="193">
        <v>141106114.97797212</v>
      </c>
      <c r="I51" s="75">
        <v>141106114.97797212</v>
      </c>
      <c r="J51" s="75">
        <v>141106114.97797212</v>
      </c>
      <c r="K51" s="75">
        <v>141106114.97797212</v>
      </c>
      <c r="L51" s="75">
        <v>141106114.97797212</v>
      </c>
      <c r="M51" s="75">
        <v>141106114.97797212</v>
      </c>
    </row>
    <row r="52" spans="1:13">
      <c r="A52" s="173"/>
      <c r="B52" s="174"/>
      <c r="C52" s="173"/>
      <c r="D52" s="200">
        <f t="shared" si="5"/>
        <v>0</v>
      </c>
      <c r="E52" s="173" t="s">
        <v>171</v>
      </c>
      <c r="F52" s="193">
        <v>0</v>
      </c>
      <c r="G52" s="175">
        <v>0</v>
      </c>
      <c r="H52" s="193">
        <v>242611203.07696474</v>
      </c>
      <c r="I52" s="75">
        <v>242611203.07696474</v>
      </c>
      <c r="J52" s="75">
        <v>242611203.07696474</v>
      </c>
      <c r="K52" s="75">
        <v>242611203.07696474</v>
      </c>
      <c r="L52" s="75">
        <v>242611203.07696474</v>
      </c>
      <c r="M52" s="75">
        <v>242611203.07696474</v>
      </c>
    </row>
    <row r="53" spans="1:13">
      <c r="A53" s="172"/>
      <c r="B53" s="195"/>
      <c r="D53" s="200"/>
      <c r="F53" s="196"/>
      <c r="G53" s="196"/>
      <c r="H53" s="196"/>
      <c r="I53" s="196"/>
      <c r="J53" s="196"/>
      <c r="K53" s="196"/>
      <c r="L53" s="196"/>
      <c r="M53" s="196"/>
    </row>
    <row r="54" spans="1:13">
      <c r="D54" s="200"/>
      <c r="F54" s="173"/>
      <c r="G54" s="173"/>
      <c r="H54" s="173"/>
      <c r="I54" s="173"/>
      <c r="J54" s="173"/>
      <c r="K54" s="173"/>
      <c r="L54" s="173"/>
      <c r="M54" s="173"/>
    </row>
    <row r="55" spans="1:13">
      <c r="A55" s="172" t="s">
        <v>178</v>
      </c>
      <c r="D55" s="200"/>
      <c r="F55" s="173"/>
      <c r="G55" s="173"/>
      <c r="H55" s="173"/>
      <c r="I55" s="173"/>
      <c r="J55" s="173"/>
      <c r="K55" s="173"/>
      <c r="L55" s="173"/>
      <c r="M55" s="173"/>
    </row>
    <row r="56" spans="1:13">
      <c r="A56" s="173" t="s">
        <v>15</v>
      </c>
      <c r="B56" s="174" t="s">
        <v>45</v>
      </c>
      <c r="D56" s="200">
        <f t="shared" ref="D56:D81" si="6">IF($D$4=$F$3,F56,IF($D$4=$G$3,G56,IF($D$4=$H$3,H56,IF($D$4=$I$3,I56,IF($D$4=$J$3,J56,IF($D$4=$K$3,K56,IF($D$4=$L$3,L56,IF($D$4=$M$3,M56,"Error"))))))))</f>
        <v>56037000</v>
      </c>
      <c r="F56" s="175">
        <f>F9</f>
        <v>56037000</v>
      </c>
      <c r="G56" s="175">
        <f>G9</f>
        <v>64971000</v>
      </c>
      <c r="H56" s="175">
        <f>H9</f>
        <v>56037000</v>
      </c>
      <c r="I56" s="175">
        <f>I9</f>
        <v>56037000</v>
      </c>
      <c r="J56" s="175">
        <f>J9</f>
        <v>56037000</v>
      </c>
      <c r="K56" s="175">
        <f t="shared" ref="K56:M56" si="7">K9</f>
        <v>56037000</v>
      </c>
      <c r="L56" s="175">
        <f t="shared" si="7"/>
        <v>56037000</v>
      </c>
      <c r="M56" s="175">
        <f t="shared" si="7"/>
        <v>56037000</v>
      </c>
    </row>
    <row r="57" spans="1:13">
      <c r="A57" s="173" t="s">
        <v>16</v>
      </c>
      <c r="B57" s="174" t="s">
        <v>45</v>
      </c>
      <c r="D57" s="200">
        <f t="shared" si="6"/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v>0</v>
      </c>
      <c r="M57" s="175">
        <v>0</v>
      </c>
    </row>
    <row r="58" spans="1:13">
      <c r="A58" s="173" t="s">
        <v>17</v>
      </c>
      <c r="B58" s="174" t="s">
        <v>45</v>
      </c>
      <c r="D58" s="200">
        <f t="shared" si="6"/>
        <v>400000</v>
      </c>
      <c r="E58" s="173" t="s">
        <v>172</v>
      </c>
      <c r="F58" s="175">
        <v>400000</v>
      </c>
      <c r="G58" s="175">
        <v>400000</v>
      </c>
      <c r="H58" s="175">
        <v>400000</v>
      </c>
      <c r="I58" s="75">
        <v>400000</v>
      </c>
      <c r="J58" s="175">
        <v>400000</v>
      </c>
      <c r="K58" s="175">
        <v>400000</v>
      </c>
      <c r="L58" s="175">
        <v>400000</v>
      </c>
      <c r="M58" s="175">
        <v>400000</v>
      </c>
    </row>
    <row r="59" spans="1:13">
      <c r="A59" s="173"/>
      <c r="B59" s="174"/>
      <c r="D59" s="200">
        <f t="shared" si="6"/>
        <v>355000</v>
      </c>
      <c r="E59" s="173" t="s">
        <v>173</v>
      </c>
      <c r="F59" s="175">
        <v>355000</v>
      </c>
      <c r="G59" s="175">
        <v>355000</v>
      </c>
      <c r="H59" s="175">
        <v>355000</v>
      </c>
      <c r="I59" s="75">
        <v>355000</v>
      </c>
      <c r="J59" s="175">
        <v>355000</v>
      </c>
      <c r="K59" s="175">
        <v>355000</v>
      </c>
      <c r="L59" s="175">
        <v>355000</v>
      </c>
      <c r="M59" s="175">
        <v>355000</v>
      </c>
    </row>
    <row r="60" spans="1:13">
      <c r="A60" s="173"/>
      <c r="B60" s="174"/>
      <c r="D60" s="200">
        <f t="shared" si="6"/>
        <v>1746000</v>
      </c>
      <c r="E60" s="173" t="s">
        <v>174</v>
      </c>
      <c r="F60" s="175">
        <v>1746000</v>
      </c>
      <c r="G60" s="175">
        <v>1746000</v>
      </c>
      <c r="H60" s="175">
        <v>1746000</v>
      </c>
      <c r="I60" s="75">
        <v>1746000</v>
      </c>
      <c r="J60" s="175">
        <v>1746000</v>
      </c>
      <c r="K60" s="175">
        <v>1746000</v>
      </c>
      <c r="L60" s="175">
        <v>1746000</v>
      </c>
      <c r="M60" s="175">
        <v>1746000</v>
      </c>
    </row>
    <row r="61" spans="1:13">
      <c r="A61" s="173"/>
      <c r="B61" s="174"/>
      <c r="D61" s="200">
        <f t="shared" si="6"/>
        <v>3228000</v>
      </c>
      <c r="E61" s="173" t="s">
        <v>164</v>
      </c>
      <c r="F61" s="175">
        <v>3228000</v>
      </c>
      <c r="G61" s="175">
        <v>3228000</v>
      </c>
      <c r="H61" s="175">
        <v>3228000</v>
      </c>
      <c r="I61" s="75">
        <v>3228000</v>
      </c>
      <c r="J61" s="175">
        <v>3228000</v>
      </c>
      <c r="K61" s="175">
        <v>3228000</v>
      </c>
      <c r="L61" s="175">
        <v>3228000</v>
      </c>
      <c r="M61" s="175">
        <v>3228000</v>
      </c>
    </row>
    <row r="62" spans="1:13">
      <c r="A62" s="173"/>
      <c r="B62" s="174" t="s">
        <v>151</v>
      </c>
      <c r="D62" s="200">
        <f t="shared" si="6"/>
        <v>2921000</v>
      </c>
      <c r="E62" s="173" t="s">
        <v>165</v>
      </c>
      <c r="F62" s="175">
        <v>2921000</v>
      </c>
      <c r="G62" s="175">
        <v>2921000</v>
      </c>
      <c r="H62" s="175">
        <v>2921000</v>
      </c>
      <c r="I62" s="75">
        <v>2921000</v>
      </c>
      <c r="J62" s="175">
        <v>2921000</v>
      </c>
      <c r="K62" s="175">
        <v>2921000</v>
      </c>
      <c r="L62" s="175">
        <v>2921000</v>
      </c>
      <c r="M62" s="175">
        <v>2921000</v>
      </c>
    </row>
    <row r="63" spans="1:13">
      <c r="A63" s="173"/>
      <c r="B63" s="174"/>
      <c r="D63" s="200">
        <f t="shared" si="6"/>
        <v>850000</v>
      </c>
      <c r="E63" s="173" t="s">
        <v>166</v>
      </c>
      <c r="F63" s="175">
        <v>850000</v>
      </c>
      <c r="G63" s="175">
        <v>850000</v>
      </c>
      <c r="H63" s="175">
        <v>850000</v>
      </c>
      <c r="I63" s="75">
        <v>850000</v>
      </c>
      <c r="J63" s="175">
        <v>850000</v>
      </c>
      <c r="K63" s="175">
        <v>850000</v>
      </c>
      <c r="L63" s="175">
        <v>850000</v>
      </c>
      <c r="M63" s="175">
        <v>850000</v>
      </c>
    </row>
    <row r="64" spans="1:13">
      <c r="A64" s="173"/>
      <c r="B64" s="174"/>
      <c r="D64" s="200">
        <f t="shared" si="6"/>
        <v>500000</v>
      </c>
      <c r="E64" s="173" t="s">
        <v>167</v>
      </c>
      <c r="F64" s="175">
        <v>500000</v>
      </c>
      <c r="G64" s="175">
        <v>500000</v>
      </c>
      <c r="H64" s="175">
        <v>500000</v>
      </c>
      <c r="I64" s="75">
        <v>500000</v>
      </c>
      <c r="J64" s="175">
        <v>500000</v>
      </c>
      <c r="K64" s="175">
        <v>500000</v>
      </c>
      <c r="L64" s="175">
        <v>500000</v>
      </c>
      <c r="M64" s="175">
        <v>500000</v>
      </c>
    </row>
    <row r="65" spans="1:13">
      <c r="A65" s="173"/>
      <c r="B65" s="174"/>
      <c r="D65" s="199">
        <f t="shared" si="6"/>
        <v>100000</v>
      </c>
      <c r="E65" s="173" t="s">
        <v>98</v>
      </c>
      <c r="F65" s="175">
        <v>100000</v>
      </c>
      <c r="G65" s="175">
        <v>100000</v>
      </c>
      <c r="H65" s="175">
        <v>100000</v>
      </c>
      <c r="I65" s="75">
        <v>100000</v>
      </c>
      <c r="J65" s="175">
        <v>100000</v>
      </c>
      <c r="K65" s="175">
        <v>100000</v>
      </c>
      <c r="L65" s="175">
        <v>100000</v>
      </c>
      <c r="M65" s="175">
        <v>100000</v>
      </c>
    </row>
    <row r="66" spans="1:13">
      <c r="A66" s="173"/>
      <c r="B66" s="174"/>
      <c r="D66" s="199">
        <f t="shared" si="6"/>
        <v>0</v>
      </c>
      <c r="E66" s="173" t="s">
        <v>168</v>
      </c>
      <c r="F66" s="175">
        <v>0</v>
      </c>
      <c r="G66" s="175">
        <v>0</v>
      </c>
      <c r="H66" s="175">
        <v>0</v>
      </c>
      <c r="I66" s="75">
        <v>0</v>
      </c>
      <c r="J66" s="175">
        <v>0</v>
      </c>
      <c r="K66" s="175">
        <v>0</v>
      </c>
      <c r="L66" s="175">
        <v>0</v>
      </c>
      <c r="M66" s="175">
        <v>0</v>
      </c>
    </row>
    <row r="67" spans="1:13">
      <c r="A67" s="173"/>
      <c r="B67" s="174"/>
      <c r="D67" s="199">
        <f t="shared" si="6"/>
        <v>0</v>
      </c>
      <c r="E67" s="173" t="s">
        <v>169</v>
      </c>
      <c r="F67" s="175">
        <v>0</v>
      </c>
      <c r="G67" s="175">
        <v>0</v>
      </c>
      <c r="H67" s="175">
        <v>0</v>
      </c>
      <c r="I67" s="75">
        <v>0</v>
      </c>
      <c r="J67" s="175">
        <v>0</v>
      </c>
      <c r="K67" s="175">
        <v>0</v>
      </c>
      <c r="L67" s="175">
        <v>0</v>
      </c>
      <c r="M67" s="175">
        <v>0</v>
      </c>
    </row>
    <row r="68" spans="1:13">
      <c r="A68" s="173"/>
      <c r="B68" s="174"/>
      <c r="D68" s="199">
        <f t="shared" si="6"/>
        <v>0</v>
      </c>
      <c r="E68" s="173" t="s">
        <v>170</v>
      </c>
      <c r="F68" s="175">
        <v>0</v>
      </c>
      <c r="G68" s="175">
        <v>0</v>
      </c>
      <c r="H68" s="175">
        <v>0</v>
      </c>
      <c r="I68" s="75">
        <v>0</v>
      </c>
      <c r="J68" s="175">
        <v>0</v>
      </c>
      <c r="K68" s="175">
        <v>0</v>
      </c>
      <c r="L68" s="175">
        <v>0</v>
      </c>
      <c r="M68" s="175">
        <v>0</v>
      </c>
    </row>
    <row r="69" spans="1:13">
      <c r="A69" s="173"/>
      <c r="B69" s="174"/>
      <c r="D69" s="200">
        <f t="shared" si="6"/>
        <v>0</v>
      </c>
      <c r="E69" s="173" t="s">
        <v>171</v>
      </c>
      <c r="F69" s="175">
        <v>0</v>
      </c>
      <c r="G69" s="175">
        <v>0</v>
      </c>
      <c r="H69" s="175">
        <v>0</v>
      </c>
      <c r="I69" s="75">
        <v>0</v>
      </c>
      <c r="J69" s="175">
        <v>0</v>
      </c>
      <c r="K69" s="175">
        <v>0</v>
      </c>
      <c r="L69" s="175">
        <v>0</v>
      </c>
      <c r="M69" s="175">
        <v>0</v>
      </c>
    </row>
    <row r="70" spans="1:13">
      <c r="A70" s="173" t="s">
        <v>175</v>
      </c>
      <c r="B70" s="174" t="s">
        <v>45</v>
      </c>
      <c r="D70" s="200">
        <f t="shared" si="6"/>
        <v>84813784</v>
      </c>
      <c r="E70" s="173" t="s">
        <v>172</v>
      </c>
      <c r="F70" s="175">
        <v>84813784</v>
      </c>
      <c r="G70" s="175">
        <v>84813784</v>
      </c>
      <c r="H70" s="175">
        <v>231794450.10102856</v>
      </c>
      <c r="I70" s="75">
        <v>231794450.10102856</v>
      </c>
      <c r="J70" s="175">
        <v>231794450.10102856</v>
      </c>
      <c r="K70" s="175">
        <v>231794450.10102856</v>
      </c>
      <c r="L70" s="175">
        <v>231794450.10102856</v>
      </c>
      <c r="M70" s="175">
        <v>231794450.10102856</v>
      </c>
    </row>
    <row r="71" spans="1:13">
      <c r="A71" s="173"/>
      <c r="B71" s="174"/>
      <c r="D71" s="200">
        <f t="shared" si="6"/>
        <v>113918809.19354838</v>
      </c>
      <c r="E71" s="173" t="s">
        <v>173</v>
      </c>
      <c r="F71" s="175">
        <v>113918809.19354838</v>
      </c>
      <c r="G71" s="175">
        <v>113918809.19354838</v>
      </c>
      <c r="H71" s="175">
        <v>303372202.33798242</v>
      </c>
      <c r="I71" s="75">
        <v>303372202.33798242</v>
      </c>
      <c r="J71" s="175">
        <v>303372202.33798242</v>
      </c>
      <c r="K71" s="175">
        <v>303372202.33798242</v>
      </c>
      <c r="L71" s="175">
        <v>303372202.33798242</v>
      </c>
      <c r="M71" s="175">
        <v>303372202.33798242</v>
      </c>
    </row>
    <row r="72" spans="1:13">
      <c r="A72" s="173"/>
      <c r="B72" s="174"/>
      <c r="D72" s="200">
        <f t="shared" si="6"/>
        <v>54934557</v>
      </c>
      <c r="E72" s="173" t="s">
        <v>174</v>
      </c>
      <c r="F72" s="175">
        <v>54934557</v>
      </c>
      <c r="G72" s="175">
        <v>54934557</v>
      </c>
      <c r="H72" s="175">
        <v>117759496.54826882</v>
      </c>
      <c r="I72" s="75">
        <v>117759496.54826882</v>
      </c>
      <c r="J72" s="175">
        <v>117759496.54826882</v>
      </c>
      <c r="K72" s="175">
        <v>117759496.54826882</v>
      </c>
      <c r="L72" s="175">
        <v>117759496.54826882</v>
      </c>
      <c r="M72" s="175">
        <v>117759496.54826882</v>
      </c>
    </row>
    <row r="73" spans="1:13">
      <c r="A73" s="173"/>
      <c r="B73" s="174"/>
      <c r="D73" s="200">
        <f t="shared" si="6"/>
        <v>30702956</v>
      </c>
      <c r="E73" s="173" t="s">
        <v>164</v>
      </c>
      <c r="F73" s="175">
        <v>30702956</v>
      </c>
      <c r="G73" s="175">
        <v>30702956</v>
      </c>
      <c r="H73" s="175">
        <v>53839264.045879714</v>
      </c>
      <c r="I73" s="75">
        <v>53839264.045879714</v>
      </c>
      <c r="J73" s="175">
        <v>53839264.045879714</v>
      </c>
      <c r="K73" s="175">
        <v>53839264.045879714</v>
      </c>
      <c r="L73" s="175">
        <v>53839264.045879714</v>
      </c>
      <c r="M73" s="175">
        <v>53839264.045879714</v>
      </c>
    </row>
    <row r="74" spans="1:13">
      <c r="A74" s="173"/>
      <c r="B74" s="174"/>
      <c r="D74" s="200">
        <f t="shared" si="6"/>
        <v>24403034</v>
      </c>
      <c r="E74" s="173" t="s">
        <v>165</v>
      </c>
      <c r="F74" s="175">
        <v>24403034</v>
      </c>
      <c r="G74" s="175">
        <v>24403034</v>
      </c>
      <c r="H74" s="175">
        <v>38019273.725984633</v>
      </c>
      <c r="I74" s="75">
        <v>38019273.725984633</v>
      </c>
      <c r="J74" s="175">
        <v>38019273.725984633</v>
      </c>
      <c r="K74" s="175">
        <v>38019273.725984633</v>
      </c>
      <c r="L74" s="175">
        <v>38019273.725984633</v>
      </c>
      <c r="M74" s="175">
        <v>38019273.725984633</v>
      </c>
    </row>
    <row r="75" spans="1:13">
      <c r="A75" s="173"/>
      <c r="B75" s="174"/>
      <c r="D75" s="200">
        <f t="shared" si="6"/>
        <v>37499156.571428575</v>
      </c>
      <c r="E75" s="173" t="s">
        <v>166</v>
      </c>
      <c r="F75" s="175">
        <v>37499156.571428575</v>
      </c>
      <c r="G75" s="175">
        <v>37499156.571428575</v>
      </c>
      <c r="H75" s="175">
        <v>78750969.517924383</v>
      </c>
      <c r="I75" s="75">
        <v>78750969.517924383</v>
      </c>
      <c r="J75" s="175">
        <v>78750969.517924383</v>
      </c>
      <c r="K75" s="175">
        <v>78750969.517924383</v>
      </c>
      <c r="L75" s="175">
        <v>78750969.517924383</v>
      </c>
      <c r="M75" s="175">
        <v>78750969.517924383</v>
      </c>
    </row>
    <row r="76" spans="1:13">
      <c r="A76" s="173"/>
      <c r="B76" s="174"/>
      <c r="D76" s="200">
        <f t="shared" si="6"/>
        <v>59897349.000000007</v>
      </c>
      <c r="E76" s="173" t="s">
        <v>167</v>
      </c>
      <c r="F76" s="175">
        <v>59897349.000000007</v>
      </c>
      <c r="G76" s="175">
        <v>59897349.000000007</v>
      </c>
      <c r="H76" s="175">
        <v>161859975.63167101</v>
      </c>
      <c r="I76" s="75">
        <v>161859975.63167101</v>
      </c>
      <c r="J76" s="175">
        <v>161859975.63167101</v>
      </c>
      <c r="K76" s="175">
        <v>161859975.63167101</v>
      </c>
      <c r="L76" s="175">
        <v>161859975.63167101</v>
      </c>
      <c r="M76" s="175">
        <v>161859975.63167101</v>
      </c>
    </row>
    <row r="77" spans="1:13">
      <c r="A77" s="173"/>
      <c r="B77" s="174"/>
      <c r="D77" s="200">
        <f t="shared" si="6"/>
        <v>150792692</v>
      </c>
      <c r="E77" s="173" t="s">
        <v>98</v>
      </c>
      <c r="F77" s="175">
        <v>150792692</v>
      </c>
      <c r="G77" s="175">
        <v>150792692</v>
      </c>
      <c r="H77" s="175">
        <v>412113544.20165676</v>
      </c>
      <c r="I77" s="75">
        <v>412113544.20165676</v>
      </c>
      <c r="J77" s="175">
        <v>412113544.20165676</v>
      </c>
      <c r="K77" s="175">
        <v>412113544.20165676</v>
      </c>
      <c r="L77" s="175">
        <v>412113544.20165676</v>
      </c>
      <c r="M77" s="175">
        <v>412113544.20165676</v>
      </c>
    </row>
    <row r="78" spans="1:13">
      <c r="A78" s="173"/>
      <c r="B78" s="174"/>
      <c r="D78" s="200">
        <f t="shared" si="6"/>
        <v>154658371</v>
      </c>
      <c r="E78" s="173" t="s">
        <v>168</v>
      </c>
      <c r="F78" s="175">
        <v>154658371</v>
      </c>
      <c r="G78" s="175">
        <v>154658371</v>
      </c>
      <c r="H78" s="175">
        <v>422678371</v>
      </c>
      <c r="I78" s="75">
        <v>422678371</v>
      </c>
      <c r="J78" s="175">
        <v>422678371</v>
      </c>
      <c r="K78" s="175">
        <v>422678371</v>
      </c>
      <c r="L78" s="175">
        <v>422678371</v>
      </c>
      <c r="M78" s="175">
        <v>422678371</v>
      </c>
    </row>
    <row r="79" spans="1:13">
      <c r="A79" s="173"/>
      <c r="B79" s="174"/>
      <c r="D79" s="200">
        <f t="shared" si="6"/>
        <v>101237273</v>
      </c>
      <c r="E79" s="173" t="s">
        <v>169</v>
      </c>
      <c r="F79" s="175">
        <v>101237273</v>
      </c>
      <c r="G79" s="175">
        <v>101237273</v>
      </c>
      <c r="H79" s="175">
        <v>276679531.53419858</v>
      </c>
      <c r="I79" s="75">
        <v>276679531.53419858</v>
      </c>
      <c r="J79" s="175">
        <v>276679531.53419858</v>
      </c>
      <c r="K79" s="175">
        <v>276679531.53419858</v>
      </c>
      <c r="L79" s="175">
        <v>276679531.53419858</v>
      </c>
      <c r="M79" s="175">
        <v>276679531.53419858</v>
      </c>
    </row>
    <row r="80" spans="1:13">
      <c r="A80" s="173"/>
      <c r="B80" s="174"/>
      <c r="D80" s="200">
        <f t="shared" si="6"/>
        <v>51630846</v>
      </c>
      <c r="E80" s="173" t="s">
        <v>170</v>
      </c>
      <c r="F80" s="175">
        <v>51630846</v>
      </c>
      <c r="G80" s="175">
        <v>51630846</v>
      </c>
      <c r="H80" s="175">
        <v>141106114.97797212</v>
      </c>
      <c r="I80" s="75">
        <v>141106114.97797212</v>
      </c>
      <c r="J80" s="175">
        <v>141106114.97797212</v>
      </c>
      <c r="K80" s="175">
        <v>141106114.97797212</v>
      </c>
      <c r="L80" s="175">
        <v>141106114.97797212</v>
      </c>
      <c r="M80" s="175">
        <v>141106114.97797212</v>
      </c>
    </row>
    <row r="81" spans="1:13">
      <c r="A81" s="173"/>
      <c r="B81" s="174"/>
      <c r="D81" s="200">
        <f t="shared" si="6"/>
        <v>88771643</v>
      </c>
      <c r="E81" s="173" t="s">
        <v>171</v>
      </c>
      <c r="F81" s="175">
        <v>88771643</v>
      </c>
      <c r="G81" s="175">
        <v>88771643</v>
      </c>
      <c r="H81" s="175">
        <v>242611203.07696474</v>
      </c>
      <c r="I81" s="75">
        <v>242611203.07696474</v>
      </c>
      <c r="J81" s="175">
        <v>242611203.07696474</v>
      </c>
      <c r="K81" s="175">
        <v>242611203.07696474</v>
      </c>
      <c r="L81" s="175">
        <v>242611203.07696474</v>
      </c>
      <c r="M81" s="175">
        <v>242611203.07696474</v>
      </c>
    </row>
    <row r="82" spans="1:13">
      <c r="A82" s="172"/>
      <c r="B82" s="195"/>
      <c r="D82" s="200"/>
      <c r="F82" s="196"/>
      <c r="G82" s="196"/>
      <c r="H82" s="196"/>
      <c r="I82" s="196"/>
      <c r="J82" s="196"/>
      <c r="K82" s="196"/>
      <c r="L82" s="196"/>
      <c r="M82" s="196"/>
    </row>
    <row r="83" spans="1:13">
      <c r="D83" s="200"/>
      <c r="F83" s="173"/>
      <c r="G83" s="173"/>
      <c r="H83" s="173"/>
      <c r="I83" s="173"/>
      <c r="J83" s="173"/>
      <c r="K83" s="173"/>
      <c r="L83" s="173"/>
      <c r="M83" s="173"/>
    </row>
    <row r="84" spans="1:13">
      <c r="A84" s="172" t="s">
        <v>179</v>
      </c>
      <c r="D84" s="200"/>
      <c r="F84" s="173"/>
      <c r="G84" s="173"/>
      <c r="H84" s="173"/>
      <c r="I84" s="173"/>
      <c r="J84" s="173"/>
      <c r="K84" s="173"/>
      <c r="L84" s="173"/>
      <c r="M84" s="173"/>
    </row>
    <row r="85" spans="1:13">
      <c r="A85" s="173" t="s">
        <v>15</v>
      </c>
      <c r="B85" s="174" t="s">
        <v>45</v>
      </c>
      <c r="D85" s="200">
        <f t="shared" ref="D85:D99" si="8">IF($D$4=$F$3,F85,IF($D$4=$G$3,G85,IF($D$4=$H$3,H85,IF($D$4=$I$3,I85,IF($D$4=$J$3,J85,IF($D$4=$K$3,K85,IF($D$4=$L$3,L85,IF($D$4=$M$3,M85,"Error"))))))))</f>
        <v>94013322.790616333</v>
      </c>
      <c r="F85" s="175">
        <v>94013322.790616333</v>
      </c>
      <c r="G85" s="175">
        <v>102947322.79061633</v>
      </c>
      <c r="H85" s="175">
        <v>88858043.790616304</v>
      </c>
      <c r="I85" s="175">
        <v>88858043.790616333</v>
      </c>
      <c r="J85" s="175">
        <v>88858043.790616333</v>
      </c>
      <c r="K85" s="175">
        <v>88858043.790616304</v>
      </c>
      <c r="L85" s="175">
        <v>88858043.790616333</v>
      </c>
      <c r="M85" s="175">
        <v>88858043.790616333</v>
      </c>
    </row>
    <row r="86" spans="1:13">
      <c r="A86" s="173" t="s">
        <v>16</v>
      </c>
      <c r="B86" s="174" t="s">
        <v>45</v>
      </c>
      <c r="D86" s="200">
        <f t="shared" si="8"/>
        <v>0</v>
      </c>
      <c r="F86" s="175">
        <v>0</v>
      </c>
      <c r="G86" s="175">
        <v>0</v>
      </c>
      <c r="H86" s="175">
        <v>0</v>
      </c>
      <c r="I86" s="175">
        <v>0</v>
      </c>
      <c r="J86" s="175">
        <v>0</v>
      </c>
      <c r="K86" s="175">
        <v>0</v>
      </c>
      <c r="L86" s="175">
        <v>0</v>
      </c>
      <c r="M86" s="175">
        <v>0</v>
      </c>
    </row>
    <row r="87" spans="1:13">
      <c r="A87" s="173" t="s">
        <v>17</v>
      </c>
      <c r="B87" s="174" t="s">
        <v>45</v>
      </c>
      <c r="D87" s="200">
        <f t="shared" si="8"/>
        <v>0</v>
      </c>
      <c r="E87" s="173"/>
      <c r="F87" s="175">
        <v>0</v>
      </c>
      <c r="G87" s="175">
        <v>0</v>
      </c>
      <c r="H87" s="175">
        <v>0</v>
      </c>
      <c r="I87" s="175">
        <v>0</v>
      </c>
      <c r="J87" s="175">
        <v>0</v>
      </c>
      <c r="K87" s="175">
        <v>0</v>
      </c>
      <c r="L87" s="175">
        <v>0</v>
      </c>
      <c r="M87" s="175">
        <v>0</v>
      </c>
    </row>
    <row r="88" spans="1:13">
      <c r="A88" s="173" t="s">
        <v>175</v>
      </c>
      <c r="B88" s="174" t="s">
        <v>45</v>
      </c>
      <c r="D88" s="200">
        <f t="shared" si="8"/>
        <v>0</v>
      </c>
      <c r="E88" s="173" t="s">
        <v>172</v>
      </c>
      <c r="F88" s="175">
        <v>0</v>
      </c>
      <c r="G88" s="175">
        <v>0</v>
      </c>
      <c r="H88" s="175">
        <v>231794450.10102856</v>
      </c>
      <c r="I88" s="203">
        <v>84813784</v>
      </c>
      <c r="J88" s="193">
        <v>0</v>
      </c>
      <c r="K88" s="175">
        <v>231794450.10102856</v>
      </c>
      <c r="L88" s="175">
        <v>84813784</v>
      </c>
      <c r="M88" s="175">
        <v>0</v>
      </c>
    </row>
    <row r="89" spans="1:13">
      <c r="A89" s="173"/>
      <c r="B89" s="174"/>
      <c r="D89" s="200">
        <f t="shared" si="8"/>
        <v>0</v>
      </c>
      <c r="E89" s="173" t="s">
        <v>173</v>
      </c>
      <c r="F89" s="175">
        <v>0</v>
      </c>
      <c r="G89" s="175">
        <v>0</v>
      </c>
      <c r="H89" s="175">
        <v>298775657.02078927</v>
      </c>
      <c r="I89" s="203">
        <v>109322263.87635525</v>
      </c>
      <c r="J89" s="193">
        <v>0</v>
      </c>
      <c r="K89" s="175">
        <v>298775657.02078927</v>
      </c>
      <c r="L89" s="175">
        <v>109322263.87635525</v>
      </c>
      <c r="M89" s="175">
        <v>0</v>
      </c>
    </row>
    <row r="90" spans="1:13">
      <c r="A90" s="173"/>
      <c r="B90" s="174"/>
      <c r="D90" s="200">
        <f t="shared" si="8"/>
        <v>0</v>
      </c>
      <c r="E90" s="173" t="s">
        <v>174</v>
      </c>
      <c r="F90" s="175">
        <v>0</v>
      </c>
      <c r="G90" s="175">
        <v>0</v>
      </c>
      <c r="H90" s="175">
        <v>99077468.496514201</v>
      </c>
      <c r="I90" s="203">
        <v>36252528.948245391</v>
      </c>
      <c r="J90" s="193">
        <v>0</v>
      </c>
      <c r="K90" s="175">
        <v>99077468.496514201</v>
      </c>
      <c r="L90" s="175">
        <v>36252528.948245391</v>
      </c>
      <c r="M90" s="175">
        <v>0</v>
      </c>
    </row>
    <row r="91" spans="1:13">
      <c r="A91" s="173"/>
      <c r="B91" s="174"/>
      <c r="D91" s="200">
        <f t="shared" si="8"/>
        <v>0</v>
      </c>
      <c r="E91" s="173" t="s">
        <v>164</v>
      </c>
      <c r="F91" s="175">
        <v>0</v>
      </c>
      <c r="G91" s="175">
        <v>0</v>
      </c>
      <c r="H91" s="175">
        <v>36486892.753475972</v>
      </c>
      <c r="I91" s="203">
        <v>13350584.707596259</v>
      </c>
      <c r="J91" s="193">
        <v>0</v>
      </c>
      <c r="K91" s="175">
        <v>36486892.753475972</v>
      </c>
      <c r="L91" s="175">
        <v>13350584.707596259</v>
      </c>
      <c r="M91" s="175">
        <v>0</v>
      </c>
    </row>
    <row r="92" spans="1:13">
      <c r="A92" s="173"/>
      <c r="B92" s="174"/>
      <c r="D92" s="200">
        <f t="shared" si="8"/>
        <v>0</v>
      </c>
      <c r="E92" s="173" t="s">
        <v>165</v>
      </c>
      <c r="F92" s="175">
        <v>0</v>
      </c>
      <c r="G92" s="175">
        <v>0</v>
      </c>
      <c r="H92" s="175">
        <v>21473360.295965493</v>
      </c>
      <c r="I92" s="203">
        <v>7857120.5699808598</v>
      </c>
      <c r="J92" s="193">
        <v>0</v>
      </c>
      <c r="K92" s="175">
        <v>21473360.295965493</v>
      </c>
      <c r="L92" s="175">
        <v>7857120.5699808598</v>
      </c>
      <c r="M92" s="175">
        <v>0</v>
      </c>
    </row>
    <row r="93" spans="1:13">
      <c r="A93" s="173"/>
      <c r="B93" s="174"/>
      <c r="D93" s="200">
        <f t="shared" si="8"/>
        <v>0</v>
      </c>
      <c r="E93" s="173" t="s">
        <v>166</v>
      </c>
      <c r="F93" s="175">
        <v>0</v>
      </c>
      <c r="G93" s="175">
        <v>0</v>
      </c>
      <c r="H93" s="175">
        <v>65055776.050375178</v>
      </c>
      <c r="I93" s="203">
        <v>23803963.103879377</v>
      </c>
      <c r="J93" s="193">
        <v>0</v>
      </c>
      <c r="K93" s="175">
        <v>65055776.050375178</v>
      </c>
      <c r="L93" s="175">
        <v>23803963.103879377</v>
      </c>
      <c r="M93" s="175">
        <v>0</v>
      </c>
    </row>
    <row r="94" spans="1:13">
      <c r="A94" s="173"/>
      <c r="B94" s="174"/>
      <c r="D94" s="200">
        <f t="shared" si="8"/>
        <v>0</v>
      </c>
      <c r="E94" s="173" t="s">
        <v>167</v>
      </c>
      <c r="F94" s="175">
        <v>0</v>
      </c>
      <c r="G94" s="175">
        <v>0</v>
      </c>
      <c r="H94" s="175">
        <v>160799182.62650517</v>
      </c>
      <c r="I94" s="203">
        <v>58836555.994834162</v>
      </c>
      <c r="J94" s="193">
        <v>0</v>
      </c>
      <c r="K94" s="175">
        <v>160799182.62650517</v>
      </c>
      <c r="L94" s="175">
        <v>58836555.994834162</v>
      </c>
      <c r="M94" s="175">
        <v>0</v>
      </c>
    </row>
    <row r="95" spans="1:13">
      <c r="A95" s="173"/>
      <c r="B95" s="174"/>
      <c r="D95" s="199">
        <f t="shared" si="8"/>
        <v>0</v>
      </c>
      <c r="E95" s="173" t="s">
        <v>98</v>
      </c>
      <c r="F95" s="175">
        <v>0</v>
      </c>
      <c r="G95" s="175">
        <v>0</v>
      </c>
      <c r="H95" s="175">
        <v>412113544.20165676</v>
      </c>
      <c r="I95" s="203">
        <v>150792692</v>
      </c>
      <c r="J95" s="193">
        <v>0</v>
      </c>
      <c r="K95" s="175">
        <v>412113544.20165676</v>
      </c>
      <c r="L95" s="175">
        <v>150792692</v>
      </c>
      <c r="M95" s="175">
        <v>0</v>
      </c>
    </row>
    <row r="96" spans="1:13">
      <c r="A96" s="173"/>
      <c r="B96" s="174"/>
      <c r="D96" s="199">
        <f t="shared" si="8"/>
        <v>0</v>
      </c>
      <c r="E96" s="173" t="s">
        <v>168</v>
      </c>
      <c r="F96" s="175">
        <v>0</v>
      </c>
      <c r="G96" s="175">
        <v>0</v>
      </c>
      <c r="H96" s="175">
        <v>422678371</v>
      </c>
      <c r="I96" s="203">
        <v>154658371</v>
      </c>
      <c r="J96" s="193">
        <v>0</v>
      </c>
      <c r="K96" s="175">
        <v>422678371</v>
      </c>
      <c r="L96" s="175">
        <v>154658371</v>
      </c>
      <c r="M96" s="175">
        <v>0</v>
      </c>
    </row>
    <row r="97" spans="1:13">
      <c r="A97" s="173"/>
      <c r="B97" s="174"/>
      <c r="D97" s="199">
        <f t="shared" si="8"/>
        <v>0</v>
      </c>
      <c r="E97" s="173" t="s">
        <v>169</v>
      </c>
      <c r="F97" s="175">
        <v>0</v>
      </c>
      <c r="G97" s="175">
        <v>0</v>
      </c>
      <c r="H97" s="175">
        <v>276679531.53419858</v>
      </c>
      <c r="I97" s="203">
        <v>101237273</v>
      </c>
      <c r="J97" s="193">
        <v>0</v>
      </c>
      <c r="K97" s="175">
        <v>276679531.53419858</v>
      </c>
      <c r="L97" s="175">
        <v>101237273</v>
      </c>
      <c r="M97" s="175">
        <v>0</v>
      </c>
    </row>
    <row r="98" spans="1:13">
      <c r="A98" s="173"/>
      <c r="B98" s="174"/>
      <c r="D98" s="199">
        <f t="shared" si="8"/>
        <v>0</v>
      </c>
      <c r="E98" s="173" t="s">
        <v>170</v>
      </c>
      <c r="F98" s="175">
        <v>0</v>
      </c>
      <c r="G98" s="175">
        <v>0</v>
      </c>
      <c r="H98" s="175">
        <v>141106114.97797212</v>
      </c>
      <c r="I98" s="203">
        <v>51630846</v>
      </c>
      <c r="J98" s="193">
        <v>0</v>
      </c>
      <c r="K98" s="175">
        <v>141106114.97797212</v>
      </c>
      <c r="L98" s="175">
        <v>51630846</v>
      </c>
      <c r="M98" s="175">
        <v>0</v>
      </c>
    </row>
    <row r="99" spans="1:13">
      <c r="A99" s="173"/>
      <c r="B99" s="174"/>
      <c r="D99" s="201">
        <f t="shared" si="8"/>
        <v>0</v>
      </c>
      <c r="E99" s="173" t="s">
        <v>171</v>
      </c>
      <c r="F99" s="175">
        <v>0</v>
      </c>
      <c r="G99" s="175">
        <v>0</v>
      </c>
      <c r="H99" s="175">
        <v>242611203.07696474</v>
      </c>
      <c r="I99" s="203">
        <v>88771643</v>
      </c>
      <c r="J99" s="193">
        <v>0</v>
      </c>
      <c r="K99" s="175">
        <v>242611203.07696474</v>
      </c>
      <c r="L99" s="175">
        <v>88771643</v>
      </c>
      <c r="M99" s="175">
        <v>0</v>
      </c>
    </row>
    <row r="100" spans="1:13">
      <c r="A100" s="172"/>
      <c r="B100" s="195"/>
      <c r="F100" s="196"/>
      <c r="G100" s="196"/>
      <c r="H100" s="196"/>
      <c r="I100" s="196"/>
      <c r="J100" s="196"/>
      <c r="K100" s="196"/>
      <c r="L100" s="196"/>
      <c r="M100" s="196"/>
    </row>
    <row r="101" spans="1:13">
      <c r="F101" s="173"/>
      <c r="G101" s="173"/>
      <c r="H101" s="173"/>
      <c r="I101" s="175"/>
      <c r="J101" s="173"/>
      <c r="K101" s="173"/>
      <c r="L101" s="173"/>
      <c r="M101" s="173"/>
    </row>
  </sheetData>
  <phoneticPr fontId="51" type="noConversion"/>
  <dataValidations count="2">
    <dataValidation type="list" allowBlank="1" showInputMessage="1" showErrorMessage="1" sqref="F6:M6" xr:uid="{08CDB649-61D2-45F7-A1E6-62F77BC5B9AF}">
      <formula1>$S$5:$S$6</formula1>
    </dataValidation>
    <dataValidation type="list" allowBlank="1" showInputMessage="1" showErrorMessage="1" sqref="D4" xr:uid="{514974AE-25B9-4290-B5BC-6792A3873F4E}">
      <formula1>$P$5:$P$12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LV265"/>
  <sheetViews>
    <sheetView topLeftCell="A197" zoomScale="90" zoomScaleNormal="90" workbookViewId="0">
      <selection activeCell="C42" sqref="C42"/>
    </sheetView>
  </sheetViews>
  <sheetFormatPr defaultColWidth="9.15234375" defaultRowHeight="12.45" zeroHeight="1"/>
  <cols>
    <col min="1" max="2" width="9.15234375" customWidth="1"/>
    <col min="3" max="3" width="45.4609375" customWidth="1"/>
    <col min="4" max="4" width="9.15234375" customWidth="1"/>
    <col min="5" max="5" width="18.69140625" customWidth="1"/>
    <col min="6" max="6" width="28" customWidth="1"/>
    <col min="7" max="7" width="19.4609375" customWidth="1"/>
    <col min="8" max="8" width="17.15234375" customWidth="1"/>
    <col min="9" max="9" width="20.69140625" customWidth="1"/>
    <col min="10" max="10" width="17.84375" customWidth="1"/>
    <col min="11" max="11" width="23.15234375" customWidth="1"/>
    <col min="12" max="12" width="15" bestFit="1" customWidth="1"/>
    <col min="13" max="13" width="9.15234375" customWidth="1"/>
    <col min="14" max="20" width="14.69140625" bestFit="1" customWidth="1"/>
    <col min="21" max="21" width="17" customWidth="1"/>
    <col min="22" max="22" width="14.69140625" bestFit="1" customWidth="1"/>
    <col min="23" max="23" width="14.53515625" customWidth="1"/>
    <col min="24" max="24" width="15.84375" customWidth="1"/>
    <col min="25" max="25" width="13.23046875" bestFit="1" customWidth="1"/>
    <col min="26" max="29" width="9.15234375" customWidth="1"/>
  </cols>
  <sheetData>
    <row r="1" spans="1:11" ht="12.9" thickBot="1"/>
    <row r="2" spans="1:11">
      <c r="B2" s="68" t="s">
        <v>57</v>
      </c>
      <c r="G2" s="66"/>
    </row>
    <row r="3" spans="1:11" ht="12.9" thickBot="1">
      <c r="G3" s="211"/>
    </row>
    <row r="4" spans="1:11"/>
    <row r="5" spans="1:11" s="49" customFormat="1">
      <c r="A5" s="69" t="s">
        <v>25</v>
      </c>
      <c r="B5" s="50" t="s">
        <v>24</v>
      </c>
      <c r="D5" s="50" t="s">
        <v>37</v>
      </c>
      <c r="F5" s="50" t="s">
        <v>38</v>
      </c>
      <c r="G5" s="50" t="s">
        <v>40</v>
      </c>
    </row>
    <row r="6" spans="1:11">
      <c r="A6" s="70"/>
    </row>
    <row r="7" spans="1:11" s="54" customFormat="1" ht="12.9">
      <c r="A7" s="157"/>
      <c r="B7" s="54" t="s">
        <v>27</v>
      </c>
      <c r="F7" s="55"/>
      <c r="G7" s="54" t="str">
        <f>'Summary Postalised Tariff'!C8</f>
        <v xml:space="preserve">Postalised year </v>
      </c>
    </row>
    <row r="8" spans="1:11" ht="12.9">
      <c r="A8" s="70"/>
      <c r="B8" s="32"/>
      <c r="C8" s="31"/>
      <c r="D8" s="34"/>
      <c r="E8" s="34"/>
      <c r="F8" s="31"/>
      <c r="G8" s="41"/>
    </row>
    <row r="9" spans="1:11" ht="12.9">
      <c r="A9" s="70"/>
      <c r="B9" s="32"/>
      <c r="C9" s="33" t="s">
        <v>137</v>
      </c>
      <c r="D9" s="34"/>
      <c r="E9" s="34"/>
      <c r="F9" s="31"/>
      <c r="G9" s="41"/>
    </row>
    <row r="10" spans="1:11" ht="14.6">
      <c r="A10" s="70"/>
      <c r="B10" s="32"/>
      <c r="C10" s="31" t="s">
        <v>28</v>
      </c>
      <c r="D10" s="34" t="s">
        <v>29</v>
      </c>
      <c r="E10" s="34"/>
      <c r="F10" s="36" t="s">
        <v>30</v>
      </c>
      <c r="G10" s="52">
        <f>'Summary Postalised Tariff'!C41</f>
        <v>16544971335.721157</v>
      </c>
      <c r="H10" s="52"/>
      <c r="I10" s="52"/>
      <c r="J10" s="52"/>
      <c r="K10" s="52"/>
    </row>
    <row r="11" spans="1:11" ht="14.6">
      <c r="A11" s="70"/>
      <c r="B11" s="32"/>
      <c r="C11" s="31" t="s">
        <v>31</v>
      </c>
      <c r="D11" s="34" t="s">
        <v>22</v>
      </c>
      <c r="E11" s="34"/>
      <c r="F11" s="36" t="s">
        <v>32</v>
      </c>
      <c r="G11" s="52">
        <f>'Summary Postalised Tariff'!C15*'Summary Postalised Tariff'!C18</f>
        <v>3590461.6339142504</v>
      </c>
      <c r="H11" s="52"/>
      <c r="I11" s="52"/>
      <c r="J11" s="52"/>
      <c r="K11" s="52"/>
    </row>
    <row r="12" spans="1:11" ht="14.6">
      <c r="A12" s="70"/>
      <c r="B12" s="32"/>
      <c r="C12" s="31" t="s">
        <v>33</v>
      </c>
      <c r="D12" s="34" t="s">
        <v>34</v>
      </c>
      <c r="E12" s="34"/>
      <c r="F12" s="36" t="s">
        <v>35</v>
      </c>
      <c r="G12" s="41">
        <f>G11/G10</f>
        <v>2.170122607684621E-4</v>
      </c>
      <c r="H12" s="41"/>
      <c r="I12" s="41"/>
      <c r="J12" s="41"/>
      <c r="K12" s="41"/>
    </row>
    <row r="13" spans="1:11" ht="12.9">
      <c r="A13" s="70"/>
      <c r="B13" s="32"/>
      <c r="C13" s="31" t="s">
        <v>36</v>
      </c>
      <c r="D13" s="34" t="s">
        <v>34</v>
      </c>
      <c r="E13" s="34"/>
      <c r="F13" s="31"/>
      <c r="G13" s="53">
        <f>ROUND(G12,7)</f>
        <v>2.1699999999999999E-4</v>
      </c>
      <c r="H13" s="53"/>
      <c r="I13" s="53"/>
      <c r="J13" s="53"/>
      <c r="K13" s="53"/>
    </row>
    <row r="14" spans="1:11">
      <c r="A14" s="70"/>
    </row>
    <row r="15" spans="1:11">
      <c r="A15" s="70"/>
    </row>
    <row r="16" spans="1:11" s="49" customFormat="1">
      <c r="A16" s="69" t="s">
        <v>26</v>
      </c>
      <c r="B16" s="50" t="s">
        <v>108</v>
      </c>
    </row>
    <row r="17" spans="1:26"/>
    <row r="18" spans="1:26" s="54" customFormat="1" ht="12.9">
      <c r="A18" s="157"/>
      <c r="B18" s="54" t="s">
        <v>61</v>
      </c>
      <c r="F18" s="55"/>
      <c r="G18" s="54" t="s">
        <v>138</v>
      </c>
      <c r="H18" s="54" t="s">
        <v>139</v>
      </c>
      <c r="I18" s="54" t="s">
        <v>129</v>
      </c>
      <c r="J18" s="54" t="s">
        <v>130</v>
      </c>
      <c r="K18" s="54" t="s">
        <v>132</v>
      </c>
      <c r="L18" s="54" t="s">
        <v>131</v>
      </c>
      <c r="N18" s="61" t="s">
        <v>133</v>
      </c>
      <c r="O18" s="61" t="s">
        <v>92</v>
      </c>
      <c r="P18" s="61" t="s">
        <v>93</v>
      </c>
      <c r="Q18" s="61" t="s">
        <v>94</v>
      </c>
      <c r="R18" s="61" t="s">
        <v>95</v>
      </c>
      <c r="S18" s="61" t="s">
        <v>96</v>
      </c>
      <c r="T18" s="61" t="s">
        <v>97</v>
      </c>
      <c r="U18" s="61" t="s">
        <v>98</v>
      </c>
      <c r="V18" s="61" t="s">
        <v>99</v>
      </c>
      <c r="W18" s="61" t="s">
        <v>100</v>
      </c>
      <c r="X18" s="61" t="s">
        <v>101</v>
      </c>
      <c r="Y18" s="61" t="s">
        <v>102</v>
      </c>
    </row>
    <row r="19" spans="1:26" ht="12.9">
      <c r="C19" s="33" t="s">
        <v>42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9">
      <c r="C20" s="31" t="s">
        <v>15</v>
      </c>
      <c r="D20" s="31" t="s">
        <v>43</v>
      </c>
      <c r="E20" s="31"/>
      <c r="F20" s="31"/>
      <c r="G20" s="75">
        <f>Scenarios!D9</f>
        <v>56037000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9">
      <c r="C21" s="31" t="s">
        <v>16</v>
      </c>
      <c r="D21" s="31" t="s">
        <v>43</v>
      </c>
      <c r="E21" s="31"/>
      <c r="F21" s="31"/>
      <c r="G21" s="75">
        <f>SUM(I21:L21)</f>
        <v>0</v>
      </c>
      <c r="H21" s="31"/>
      <c r="I21" s="75"/>
      <c r="J21" s="75"/>
      <c r="K21" s="75">
        <v>0</v>
      </c>
      <c r="L21" s="75">
        <v>0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31"/>
    </row>
    <row r="22" spans="1:26" ht="12.9">
      <c r="C22" s="31" t="s">
        <v>17</v>
      </c>
      <c r="D22" s="31" t="s">
        <v>43</v>
      </c>
      <c r="E22" s="31"/>
      <c r="F22" s="31"/>
      <c r="G22" s="75">
        <f>SUMPRODUCT(N22:Y22,'Seasonal Factors &amp; Multipliers'!N16:Y16)</f>
        <v>2640385.1</v>
      </c>
      <c r="H22" s="31"/>
      <c r="I22" s="75"/>
      <c r="J22" s="75"/>
      <c r="K22" s="75"/>
      <c r="L22" s="75"/>
      <c r="M22" s="75"/>
      <c r="N22" s="75">
        <f>Scenarios!$D11</f>
        <v>400000</v>
      </c>
      <c r="O22" s="75">
        <f>Scenarios!$D12</f>
        <v>355000</v>
      </c>
      <c r="P22" s="75">
        <f>Scenarios!$D13</f>
        <v>1746000</v>
      </c>
      <c r="Q22" s="75">
        <f>Scenarios!$D14</f>
        <v>3228000</v>
      </c>
      <c r="R22" s="75">
        <f>Scenarios!$D15</f>
        <v>2921000</v>
      </c>
      <c r="S22" s="75">
        <f>Scenarios!$D16</f>
        <v>850000</v>
      </c>
      <c r="T22" s="75">
        <f>Scenarios!$D17</f>
        <v>500000</v>
      </c>
      <c r="U22" s="75">
        <f>Scenarios!$D18</f>
        <v>100000</v>
      </c>
      <c r="V22" s="75">
        <f>Scenarios!$D19</f>
        <v>0</v>
      </c>
      <c r="W22" s="75">
        <f>Scenarios!$D20</f>
        <v>0</v>
      </c>
      <c r="X22" s="75">
        <f>Scenarios!$D21</f>
        <v>0</v>
      </c>
      <c r="Y22" s="75">
        <f>Scenarios!$D22</f>
        <v>0</v>
      </c>
      <c r="Z22" s="31"/>
    </row>
    <row r="23" spans="1:26" ht="12.9">
      <c r="C23" s="31" t="s">
        <v>18</v>
      </c>
      <c r="D23" s="31" t="s">
        <v>43</v>
      </c>
      <c r="E23" s="31"/>
      <c r="F23" s="31"/>
      <c r="G23" s="75">
        <f>SUMPRODUCT(N23:Y23,'Seasonal Factors &amp; Multipliers'!N17:Y17)</f>
        <v>4363644.569310138</v>
      </c>
      <c r="H23" s="31"/>
      <c r="I23" s="75"/>
      <c r="J23" s="75"/>
      <c r="K23" s="75"/>
      <c r="L23" s="75"/>
      <c r="M23" s="75"/>
      <c r="N23" s="75">
        <f>Scenarios!$D23</f>
        <v>84813784</v>
      </c>
      <c r="O23" s="75">
        <f>Scenarios!$D24</f>
        <v>113918809.19354838</v>
      </c>
      <c r="P23" s="75">
        <f>Scenarios!$D25</f>
        <v>54934557</v>
      </c>
      <c r="Q23" s="75">
        <f>Scenarios!$D26</f>
        <v>30702956</v>
      </c>
      <c r="R23" s="75">
        <f>Scenarios!$D27</f>
        <v>24403034</v>
      </c>
      <c r="S23" s="75">
        <f>Scenarios!$D28</f>
        <v>37499156.571428575</v>
      </c>
      <c r="T23" s="75">
        <f>Scenarios!$D29</f>
        <v>59897349.000000007</v>
      </c>
      <c r="U23" s="75">
        <f>Scenarios!$D30</f>
        <v>150792692</v>
      </c>
      <c r="V23" s="75">
        <f>Scenarios!$D31</f>
        <v>154658371</v>
      </c>
      <c r="W23" s="75">
        <f>Scenarios!$D32</f>
        <v>101237273</v>
      </c>
      <c r="X23" s="75">
        <f>Scenarios!$D33</f>
        <v>51630846</v>
      </c>
      <c r="Y23" s="75">
        <f>Scenarios!$D34</f>
        <v>88771643</v>
      </c>
      <c r="Z23" s="31"/>
    </row>
    <row r="24" spans="1:26" ht="12.9">
      <c r="C24" s="31" t="s">
        <v>19</v>
      </c>
      <c r="D24" s="31" t="s">
        <v>43</v>
      </c>
      <c r="E24" s="31"/>
      <c r="F24" s="31"/>
      <c r="G24" s="75">
        <f>SUM(N24:Y24)</f>
        <v>0</v>
      </c>
      <c r="H24" s="31"/>
      <c r="I24" s="75"/>
      <c r="J24" s="75"/>
      <c r="K24" s="75"/>
      <c r="L24" s="75"/>
      <c r="M24" s="75"/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31"/>
    </row>
    <row r="25" spans="1:26" ht="12.9" hidden="1">
      <c r="C25" s="31" t="s">
        <v>20</v>
      </c>
      <c r="D25" s="31" t="s">
        <v>43</v>
      </c>
      <c r="E25" s="31"/>
      <c r="F25" s="31"/>
      <c r="G25" s="75">
        <f t="shared" ref="G25" si="0">SUM(N25:Y25)</f>
        <v>0</v>
      </c>
      <c r="H25" s="31"/>
      <c r="I25" s="75"/>
      <c r="J25" s="75"/>
      <c r="K25" s="75"/>
      <c r="L25" s="75"/>
      <c r="M25" s="75"/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31"/>
    </row>
    <row r="26" spans="1:26" ht="12.9">
      <c r="C26" s="31" t="s">
        <v>21</v>
      </c>
      <c r="D26" s="31" t="s">
        <v>43</v>
      </c>
      <c r="E26" s="31"/>
      <c r="F26" s="31"/>
      <c r="G26" s="75">
        <f>SUM(N26:Y26)</f>
        <v>0</v>
      </c>
      <c r="H26" s="31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31"/>
    </row>
    <row r="27" spans="1:26" ht="12.9">
      <c r="C27" s="31"/>
      <c r="D27" s="31"/>
      <c r="E27" s="31"/>
      <c r="F27" s="31"/>
      <c r="G27" s="60">
        <f>SUM(G20:G26)</f>
        <v>63041029.669310138</v>
      </c>
      <c r="H27" s="90">
        <f>G27</f>
        <v>63041029.669310138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/>
    <row r="29" spans="1:26" s="54" customFormat="1" ht="12.9">
      <c r="A29" s="158"/>
      <c r="B29" s="54" t="s">
        <v>60</v>
      </c>
      <c r="F29" s="55"/>
      <c r="G29" s="54" t="str">
        <f>G18</f>
        <v xml:space="preserve">Total </v>
      </c>
      <c r="H29" s="54" t="str">
        <f>H18</f>
        <v>Gas Year</v>
      </c>
      <c r="I29" s="54" t="str">
        <f>I18</f>
        <v>Q4</v>
      </c>
      <c r="J29" s="54" t="str">
        <f t="shared" ref="J29:L29" si="1">J18</f>
        <v>Q1</v>
      </c>
      <c r="K29" s="54" t="str">
        <f t="shared" si="1"/>
        <v>Q2</v>
      </c>
      <c r="L29" s="54" t="str">
        <f t="shared" si="1"/>
        <v>Q3</v>
      </c>
      <c r="N29" s="61" t="str">
        <f>N18</f>
        <v>October</v>
      </c>
      <c r="O29" s="61" t="str">
        <f t="shared" ref="O29:Y29" si="2">O18</f>
        <v>November</v>
      </c>
      <c r="P29" s="61" t="str">
        <f t="shared" si="2"/>
        <v>December</v>
      </c>
      <c r="Q29" s="61" t="str">
        <f t="shared" si="2"/>
        <v>January</v>
      </c>
      <c r="R29" s="61" t="str">
        <f t="shared" si="2"/>
        <v>February</v>
      </c>
      <c r="S29" s="61" t="str">
        <f t="shared" si="2"/>
        <v>March</v>
      </c>
      <c r="T29" s="61" t="str">
        <f t="shared" si="2"/>
        <v>April</v>
      </c>
      <c r="U29" s="61" t="str">
        <f t="shared" si="2"/>
        <v>May</v>
      </c>
      <c r="V29" s="61" t="str">
        <f t="shared" si="2"/>
        <v>June</v>
      </c>
      <c r="W29" s="61" t="str">
        <f t="shared" si="2"/>
        <v>July</v>
      </c>
      <c r="X29" s="61" t="str">
        <f t="shared" si="2"/>
        <v>August</v>
      </c>
      <c r="Y29" s="61" t="str">
        <f t="shared" si="2"/>
        <v>September</v>
      </c>
    </row>
    <row r="30" spans="1:26" ht="12.9">
      <c r="C30" s="33" t="s">
        <v>42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9">
      <c r="C31" s="31" t="s">
        <v>15</v>
      </c>
      <c r="D31" s="31" t="s">
        <v>43</v>
      </c>
      <c r="E31" s="31"/>
      <c r="F31" s="31"/>
      <c r="G31" s="75">
        <f>H31</f>
        <v>0</v>
      </c>
      <c r="H31" s="31">
        <v>0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9">
      <c r="C32" s="31" t="s">
        <v>16</v>
      </c>
      <c r="D32" s="31" t="s">
        <v>43</v>
      </c>
      <c r="E32" s="31"/>
      <c r="F32" s="31"/>
      <c r="G32" s="75">
        <f>SUM(I32:L32)</f>
        <v>0</v>
      </c>
      <c r="H32" s="31"/>
      <c r="I32" s="75">
        <v>0</v>
      </c>
      <c r="J32" s="75">
        <v>0</v>
      </c>
      <c r="K32" s="75">
        <v>0</v>
      </c>
      <c r="L32" s="75"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31"/>
    </row>
    <row r="33" spans="1:26" ht="12.9">
      <c r="C33" s="31" t="s">
        <v>17</v>
      </c>
      <c r="D33" s="31" t="s">
        <v>43</v>
      </c>
      <c r="E33" s="31"/>
      <c r="F33" s="31"/>
      <c r="G33" s="75">
        <f>SUM(N33:Y33)</f>
        <v>0</v>
      </c>
      <c r="H33" s="31"/>
      <c r="I33" s="75"/>
      <c r="J33" s="75"/>
      <c r="K33" s="75"/>
      <c r="L33" s="75"/>
      <c r="M33" s="75"/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31"/>
    </row>
    <row r="34" spans="1:26" ht="12.9">
      <c r="C34" s="31" t="s">
        <v>18</v>
      </c>
      <c r="D34" s="31" t="s">
        <v>43</v>
      </c>
      <c r="E34" s="31"/>
      <c r="F34" s="31"/>
      <c r="G34" s="75">
        <f>SUM(N34:Y34)</f>
        <v>0</v>
      </c>
      <c r="H34" s="31"/>
      <c r="I34" s="75"/>
      <c r="J34" s="75"/>
      <c r="K34" s="75"/>
      <c r="L34" s="75"/>
      <c r="M34" s="75"/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31"/>
    </row>
    <row r="35" spans="1:26" ht="12.9">
      <c r="C35" s="31" t="s">
        <v>19</v>
      </c>
      <c r="D35" s="31" t="s">
        <v>43</v>
      </c>
      <c r="E35" s="31"/>
      <c r="F35" s="31"/>
      <c r="G35" s="75">
        <f>SUM(N35:Y35)</f>
        <v>0</v>
      </c>
      <c r="H35" s="31"/>
      <c r="I35" s="75"/>
      <c r="J35" s="75"/>
      <c r="K35" s="75"/>
      <c r="L35" s="75"/>
      <c r="M35" s="75"/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31"/>
    </row>
    <row r="36" spans="1:26" ht="12.9">
      <c r="C36" s="31" t="s">
        <v>21</v>
      </c>
      <c r="D36" s="31" t="s">
        <v>43</v>
      </c>
      <c r="E36" s="31"/>
      <c r="F36" s="31"/>
      <c r="G36" s="77">
        <f>SUM(N36:Y36)</f>
        <v>0</v>
      </c>
      <c r="H36" s="3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31"/>
    </row>
    <row r="37" spans="1:26" ht="12.9">
      <c r="C37" s="31"/>
      <c r="D37" s="31"/>
      <c r="E37" s="31"/>
      <c r="F37" s="31"/>
      <c r="G37" s="60">
        <f>SUM(G31:G36)</f>
        <v>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/>
    <row r="39" spans="1:26" s="54" customFormat="1" ht="12.9">
      <c r="A39" s="158"/>
      <c r="B39" s="54" t="s">
        <v>59</v>
      </c>
      <c r="F39" s="55"/>
      <c r="G39" s="54" t="str">
        <f>G29</f>
        <v xml:space="preserve">Total </v>
      </c>
      <c r="H39" s="54" t="str">
        <f>H29</f>
        <v>Gas Year</v>
      </c>
      <c r="I39" s="54" t="str">
        <f>I29</f>
        <v>Q4</v>
      </c>
      <c r="J39" s="54" t="str">
        <f t="shared" ref="J39:L39" si="3">J29</f>
        <v>Q1</v>
      </c>
      <c r="K39" s="54" t="str">
        <f t="shared" si="3"/>
        <v>Q2</v>
      </c>
      <c r="L39" s="54" t="str">
        <f t="shared" si="3"/>
        <v>Q3</v>
      </c>
      <c r="N39" s="61" t="str">
        <f>N29</f>
        <v>October</v>
      </c>
      <c r="O39" s="61" t="str">
        <f t="shared" ref="O39:Y39" si="4">O29</f>
        <v>November</v>
      </c>
      <c r="P39" s="61" t="str">
        <f t="shared" si="4"/>
        <v>December</v>
      </c>
      <c r="Q39" s="61" t="str">
        <f t="shared" si="4"/>
        <v>January</v>
      </c>
      <c r="R39" s="61" t="str">
        <f t="shared" si="4"/>
        <v>February</v>
      </c>
      <c r="S39" s="61" t="str">
        <f t="shared" si="4"/>
        <v>March</v>
      </c>
      <c r="T39" s="61" t="str">
        <f t="shared" si="4"/>
        <v>April</v>
      </c>
      <c r="U39" s="61" t="str">
        <f t="shared" si="4"/>
        <v>May</v>
      </c>
      <c r="V39" s="61" t="str">
        <f t="shared" si="4"/>
        <v>June</v>
      </c>
      <c r="W39" s="61" t="str">
        <f t="shared" si="4"/>
        <v>July</v>
      </c>
      <c r="X39" s="61" t="str">
        <f t="shared" si="4"/>
        <v>August</v>
      </c>
      <c r="Y39" s="61" t="str">
        <f t="shared" si="4"/>
        <v>September</v>
      </c>
    </row>
    <row r="40" spans="1:26" ht="12.9">
      <c r="C40" s="33" t="s">
        <v>42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9">
      <c r="C41" s="31" t="s">
        <v>15</v>
      </c>
      <c r="D41" s="31" t="s">
        <v>43</v>
      </c>
      <c r="E41" s="31"/>
      <c r="F41" s="31"/>
      <c r="G41" s="75">
        <f>G20+G31</f>
        <v>56037000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9">
      <c r="C42" s="31" t="s">
        <v>16</v>
      </c>
      <c r="D42" s="31" t="s">
        <v>43</v>
      </c>
      <c r="E42" s="31"/>
      <c r="F42" s="31"/>
      <c r="G42" s="75">
        <f>G21+G32</f>
        <v>0</v>
      </c>
      <c r="H42" s="31"/>
      <c r="I42" s="75">
        <f>I21+I32</f>
        <v>0</v>
      </c>
      <c r="J42" s="75">
        <f>J21+J32</f>
        <v>0</v>
      </c>
      <c r="K42" s="75">
        <f>K21+K32</f>
        <v>0</v>
      </c>
      <c r="L42" s="75">
        <f>L21+L32</f>
        <v>0</v>
      </c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31"/>
    </row>
    <row r="43" spans="1:26" ht="12.9">
      <c r="C43" s="31" t="s">
        <v>17</v>
      </c>
      <c r="D43" s="31" t="s">
        <v>43</v>
      </c>
      <c r="E43" s="31"/>
      <c r="F43" s="31"/>
      <c r="G43" s="75">
        <f>G22+G33</f>
        <v>2640385.1</v>
      </c>
      <c r="H43" s="31"/>
      <c r="I43" s="75"/>
      <c r="J43" s="75"/>
      <c r="K43" s="75"/>
      <c r="L43" s="75"/>
      <c r="M43" s="75"/>
      <c r="N43" s="75">
        <f>N22+N33</f>
        <v>400000</v>
      </c>
      <c r="O43" s="75">
        <f t="shared" ref="O43:Y43" si="5">O22+O33</f>
        <v>355000</v>
      </c>
      <c r="P43" s="75">
        <f t="shared" si="5"/>
        <v>1746000</v>
      </c>
      <c r="Q43" s="75">
        <f t="shared" si="5"/>
        <v>3228000</v>
      </c>
      <c r="R43" s="75">
        <f t="shared" si="5"/>
        <v>2921000</v>
      </c>
      <c r="S43" s="75">
        <f t="shared" si="5"/>
        <v>850000</v>
      </c>
      <c r="T43" s="75">
        <f t="shared" si="5"/>
        <v>500000</v>
      </c>
      <c r="U43" s="75">
        <f t="shared" si="5"/>
        <v>100000</v>
      </c>
      <c r="V43" s="75">
        <f t="shared" si="5"/>
        <v>0</v>
      </c>
      <c r="W43" s="75">
        <f t="shared" si="5"/>
        <v>0</v>
      </c>
      <c r="X43" s="75">
        <f t="shared" si="5"/>
        <v>0</v>
      </c>
      <c r="Y43" s="75">
        <f t="shared" si="5"/>
        <v>0</v>
      </c>
      <c r="Z43" s="31"/>
    </row>
    <row r="44" spans="1:26" ht="12.9">
      <c r="C44" s="31" t="s">
        <v>18</v>
      </c>
      <c r="D44" s="31" t="s">
        <v>43</v>
      </c>
      <c r="E44" s="31"/>
      <c r="F44" s="31"/>
      <c r="G44" s="75">
        <f>G23+G34</f>
        <v>4363644.569310138</v>
      </c>
      <c r="H44" s="31"/>
      <c r="I44" s="75"/>
      <c r="J44" s="75"/>
      <c r="K44" s="75"/>
      <c r="L44" s="75"/>
      <c r="M44" s="75"/>
      <c r="N44" s="75">
        <f>N23+N34</f>
        <v>84813784</v>
      </c>
      <c r="O44" s="75">
        <f t="shared" ref="O44:Y44" si="6">O23+O34</f>
        <v>113918809.19354838</v>
      </c>
      <c r="P44" s="75">
        <f t="shared" si="6"/>
        <v>54934557</v>
      </c>
      <c r="Q44" s="75">
        <f t="shared" si="6"/>
        <v>30702956</v>
      </c>
      <c r="R44" s="75">
        <f t="shared" si="6"/>
        <v>24403034</v>
      </c>
      <c r="S44" s="75">
        <f t="shared" si="6"/>
        <v>37499156.571428575</v>
      </c>
      <c r="T44" s="75">
        <f t="shared" si="6"/>
        <v>59897349.000000007</v>
      </c>
      <c r="U44" s="75">
        <f t="shared" si="6"/>
        <v>150792692</v>
      </c>
      <c r="V44" s="75">
        <f t="shared" si="6"/>
        <v>154658371</v>
      </c>
      <c r="W44" s="75">
        <f t="shared" si="6"/>
        <v>101237273</v>
      </c>
      <c r="X44" s="75">
        <f t="shared" si="6"/>
        <v>51630846</v>
      </c>
      <c r="Y44" s="75">
        <f t="shared" si="6"/>
        <v>88771643</v>
      </c>
      <c r="Z44" s="31"/>
    </row>
    <row r="45" spans="1:26" ht="12.9">
      <c r="C45" s="31" t="s">
        <v>19</v>
      </c>
      <c r="D45" s="31" t="s">
        <v>43</v>
      </c>
      <c r="E45" s="31"/>
      <c r="F45" s="31"/>
      <c r="G45" s="75">
        <f>G24+G35</f>
        <v>0</v>
      </c>
      <c r="H45" s="31"/>
      <c r="I45" s="75"/>
      <c r="J45" s="75"/>
      <c r="K45" s="75"/>
      <c r="L45" s="75"/>
      <c r="M45" s="75"/>
      <c r="N45" s="75">
        <f>N35+N24</f>
        <v>0</v>
      </c>
      <c r="O45" s="75">
        <f t="shared" ref="O45:Y45" si="7">O35+O24</f>
        <v>0</v>
      </c>
      <c r="P45" s="75">
        <f t="shared" si="7"/>
        <v>0</v>
      </c>
      <c r="Q45" s="75">
        <f t="shared" si="7"/>
        <v>0</v>
      </c>
      <c r="R45" s="75">
        <f t="shared" si="7"/>
        <v>0</v>
      </c>
      <c r="S45" s="75">
        <f t="shared" si="7"/>
        <v>0</v>
      </c>
      <c r="T45" s="75">
        <f t="shared" si="7"/>
        <v>0</v>
      </c>
      <c r="U45" s="75">
        <f t="shared" si="7"/>
        <v>0</v>
      </c>
      <c r="V45" s="75">
        <f t="shared" si="7"/>
        <v>0</v>
      </c>
      <c r="W45" s="75">
        <f t="shared" si="7"/>
        <v>0</v>
      </c>
      <c r="X45" s="75">
        <f t="shared" si="7"/>
        <v>0</v>
      </c>
      <c r="Y45" s="75">
        <f t="shared" si="7"/>
        <v>0</v>
      </c>
      <c r="Z45" s="31"/>
    </row>
    <row r="46" spans="1:26" ht="12.9">
      <c r="C46" s="31" t="s">
        <v>20</v>
      </c>
      <c r="D46" s="31" t="s">
        <v>43</v>
      </c>
      <c r="E46" s="31"/>
      <c r="F46" s="31"/>
      <c r="G46" s="75"/>
      <c r="H46" s="31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31"/>
    </row>
    <row r="47" spans="1:26" ht="12.9">
      <c r="C47" s="31" t="s">
        <v>21</v>
      </c>
      <c r="D47" s="31" t="s">
        <v>43</v>
      </c>
      <c r="E47" s="31"/>
      <c r="F47" s="31"/>
      <c r="G47" s="77">
        <f>G26+G36</f>
        <v>0</v>
      </c>
      <c r="H47" s="31"/>
      <c r="I47" s="75"/>
      <c r="J47" s="75"/>
      <c r="K47" s="75"/>
      <c r="L47" s="75"/>
      <c r="M47" s="75"/>
      <c r="N47" s="75">
        <f t="shared" ref="N47:Y47" si="8">N36+N26</f>
        <v>0</v>
      </c>
      <c r="O47" s="75">
        <f t="shared" si="8"/>
        <v>0</v>
      </c>
      <c r="P47" s="75">
        <f t="shared" si="8"/>
        <v>0</v>
      </c>
      <c r="Q47" s="75">
        <f t="shared" si="8"/>
        <v>0</v>
      </c>
      <c r="R47" s="75">
        <f t="shared" si="8"/>
        <v>0</v>
      </c>
      <c r="S47" s="75">
        <f t="shared" si="8"/>
        <v>0</v>
      </c>
      <c r="T47" s="75">
        <f t="shared" si="8"/>
        <v>0</v>
      </c>
      <c r="U47" s="75">
        <f t="shared" si="8"/>
        <v>0</v>
      </c>
      <c r="V47" s="75">
        <f t="shared" si="8"/>
        <v>0</v>
      </c>
      <c r="W47" s="75">
        <f t="shared" si="8"/>
        <v>0</v>
      </c>
      <c r="X47" s="75">
        <f t="shared" si="8"/>
        <v>0</v>
      </c>
      <c r="Y47" s="75">
        <f t="shared" si="8"/>
        <v>0</v>
      </c>
      <c r="Z47" s="31"/>
    </row>
    <row r="48" spans="1:26" ht="12.9">
      <c r="C48" s="31"/>
      <c r="D48" s="31"/>
      <c r="E48" s="31"/>
      <c r="F48" s="31"/>
      <c r="G48" s="60">
        <f>SUM(G41:G47)</f>
        <v>63041029.669310138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9">
      <c r="C49" s="31"/>
      <c r="D49" s="31"/>
      <c r="E49" s="31"/>
      <c r="F49" s="31"/>
      <c r="G49" s="6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/>
    <row r="51" spans="1:26" ht="12.9">
      <c r="C51" s="33" t="s">
        <v>44</v>
      </c>
      <c r="D51" s="31"/>
      <c r="E51" s="31"/>
      <c r="F51" s="31"/>
      <c r="G51" s="31"/>
      <c r="H51" s="31"/>
    </row>
    <row r="52" spans="1:26" ht="12.9">
      <c r="C52" s="31" t="s">
        <v>15</v>
      </c>
      <c r="D52" s="31" t="s">
        <v>45</v>
      </c>
      <c r="E52" s="31"/>
      <c r="F52" s="31" t="s">
        <v>46</v>
      </c>
      <c r="G52" s="60">
        <f>G41*'Seasonal Factors &amp; Multipliers'!$G$14</f>
        <v>56037000</v>
      </c>
    </row>
    <row r="53" spans="1:26" ht="12.9">
      <c r="C53" s="31" t="s">
        <v>16</v>
      </c>
      <c r="D53" s="31" t="s">
        <v>45</v>
      </c>
      <c r="E53" s="31"/>
      <c r="F53" s="31" t="s">
        <v>46</v>
      </c>
      <c r="G53" s="60">
        <f>SUMPRODUCT(I42:L42,'Seasonal Factors &amp; Multipliers'!$I15:$L15)</f>
        <v>0</v>
      </c>
    </row>
    <row r="54" spans="1:26" ht="12.9">
      <c r="C54" s="31" t="s">
        <v>17</v>
      </c>
      <c r="D54" s="31" t="s">
        <v>45</v>
      </c>
      <c r="E54" s="31"/>
      <c r="F54" s="31" t="s">
        <v>46</v>
      </c>
      <c r="G54" s="60">
        <f>SUMPRODUCT(N43:Y43,'Seasonal Factors &amp; Multipliers'!$N16:$Y16)</f>
        <v>2640385.1</v>
      </c>
    </row>
    <row r="55" spans="1:26" ht="12.9">
      <c r="C55" s="31" t="s">
        <v>18</v>
      </c>
      <c r="D55" s="31" t="s">
        <v>45</v>
      </c>
      <c r="E55" s="31"/>
      <c r="F55" s="31" t="s">
        <v>46</v>
      </c>
      <c r="G55" s="60">
        <f>SUMPRODUCT($N44:$Y44,'Seasonal Factors &amp; Multipliers'!$N17:$Y17)</f>
        <v>4363644.569310138</v>
      </c>
    </row>
    <row r="56" spans="1:26" ht="12.9">
      <c r="C56" s="31" t="s">
        <v>19</v>
      </c>
      <c r="D56" s="31" t="s">
        <v>45</v>
      </c>
      <c r="E56" s="31"/>
      <c r="F56" s="31" t="s">
        <v>46</v>
      </c>
      <c r="G56" s="60">
        <f>SUMPRODUCT($N45:$Y45,'Seasonal Factors &amp; Multipliers'!$N18:$Y18)</f>
        <v>0</v>
      </c>
    </row>
    <row r="57" spans="1:26" ht="12.9">
      <c r="C57" s="31" t="s">
        <v>20</v>
      </c>
      <c r="D57" s="31" t="s">
        <v>45</v>
      </c>
      <c r="E57" s="31"/>
      <c r="F57" s="31" t="s">
        <v>46</v>
      </c>
      <c r="G57" s="60">
        <f>SUMPRODUCT($N46:$Y46,'Seasonal Factors &amp; Multipliers'!$N19:$Y19)</f>
        <v>0</v>
      </c>
      <c r="H57" s="76"/>
    </row>
    <row r="58" spans="1:26" ht="12.9">
      <c r="C58" s="31" t="s">
        <v>21</v>
      </c>
      <c r="D58" s="31" t="s">
        <v>45</v>
      </c>
      <c r="E58" s="31"/>
      <c r="F58" s="31" t="s">
        <v>46</v>
      </c>
      <c r="G58" s="62">
        <f>SUMPRODUCT($N47:$Y47,'Seasonal Factors &amp; Multipliers'!$N20:$Y20)</f>
        <v>0</v>
      </c>
    </row>
    <row r="59" spans="1:26" ht="14.15">
      <c r="C59" s="33" t="s">
        <v>76</v>
      </c>
      <c r="D59" s="31" t="s">
        <v>45</v>
      </c>
      <c r="E59" s="31"/>
      <c r="F59" s="33" t="s">
        <v>47</v>
      </c>
      <c r="G59" s="166">
        <f>SUM(G52:G58)</f>
        <v>63041029.669310138</v>
      </c>
    </row>
    <row r="60" spans="1:26">
      <c r="G60" s="104"/>
    </row>
    <row r="61" spans="1:26" s="54" customFormat="1" ht="12.9">
      <c r="A61"/>
      <c r="B61" s="54" t="s">
        <v>63</v>
      </c>
      <c r="F61" s="55"/>
      <c r="G61" s="54" t="str">
        <f>G39</f>
        <v xml:space="preserve">Total </v>
      </c>
      <c r="H61" s="54" t="str">
        <f t="shared" ref="H61:Y61" si="9">H39</f>
        <v>Gas Year</v>
      </c>
      <c r="I61" s="54" t="str">
        <f t="shared" si="9"/>
        <v>Q4</v>
      </c>
      <c r="J61" s="54" t="str">
        <f t="shared" si="9"/>
        <v>Q1</v>
      </c>
      <c r="K61" s="54" t="str">
        <f t="shared" si="9"/>
        <v>Q2</v>
      </c>
      <c r="L61" s="54" t="str">
        <f t="shared" si="9"/>
        <v>Q3</v>
      </c>
      <c r="M61" s="54">
        <f t="shared" si="9"/>
        <v>0</v>
      </c>
      <c r="N61" s="54" t="str">
        <f t="shared" si="9"/>
        <v>October</v>
      </c>
      <c r="O61" s="54" t="str">
        <f t="shared" si="9"/>
        <v>November</v>
      </c>
      <c r="P61" s="54" t="str">
        <f t="shared" si="9"/>
        <v>December</v>
      </c>
      <c r="Q61" s="54" t="str">
        <f t="shared" si="9"/>
        <v>January</v>
      </c>
      <c r="R61" s="54" t="str">
        <f t="shared" si="9"/>
        <v>February</v>
      </c>
      <c r="S61" s="54" t="str">
        <f t="shared" si="9"/>
        <v>March</v>
      </c>
      <c r="T61" s="54" t="str">
        <f t="shared" si="9"/>
        <v>April</v>
      </c>
      <c r="U61" s="54" t="str">
        <f t="shared" si="9"/>
        <v>May</v>
      </c>
      <c r="V61" s="54" t="str">
        <f t="shared" si="9"/>
        <v>June</v>
      </c>
      <c r="W61" s="54" t="str">
        <f t="shared" si="9"/>
        <v>July</v>
      </c>
      <c r="X61" s="54" t="str">
        <f t="shared" si="9"/>
        <v>August</v>
      </c>
      <c r="Y61" s="54" t="str">
        <f t="shared" si="9"/>
        <v>September</v>
      </c>
    </row>
    <row r="62" spans="1:26" ht="12.9">
      <c r="C62" s="33" t="s">
        <v>42</v>
      </c>
      <c r="D62" s="31"/>
      <c r="E62" s="31"/>
      <c r="F62" s="31"/>
    </row>
    <row r="63" spans="1:26" s="76" customFormat="1" ht="12.9">
      <c r="C63" s="31" t="s">
        <v>15</v>
      </c>
      <c r="D63" s="31" t="s">
        <v>45</v>
      </c>
      <c r="E63" s="31"/>
      <c r="F63" s="31" t="s">
        <v>46</v>
      </c>
      <c r="G63" s="75">
        <f>Scenarios!D38</f>
        <v>94013323</v>
      </c>
      <c r="H63" s="125"/>
      <c r="I63" s="125"/>
      <c r="J63" s="125"/>
      <c r="K63" s="125"/>
    </row>
    <row r="64" spans="1:26" s="76" customFormat="1" ht="12.9">
      <c r="C64" s="31" t="s">
        <v>16</v>
      </c>
      <c r="D64" s="31" t="s">
        <v>45</v>
      </c>
      <c r="E64" s="31"/>
      <c r="F64" s="31" t="s">
        <v>46</v>
      </c>
      <c r="G64" s="60">
        <f>SUM(I64:L64)</f>
        <v>0</v>
      </c>
    </row>
    <row r="65" spans="1:9122" s="76" customFormat="1" ht="12.9">
      <c r="C65" s="31" t="s">
        <v>17</v>
      </c>
      <c r="D65" s="31" t="s">
        <v>45</v>
      </c>
      <c r="E65" s="31"/>
      <c r="F65" s="31" t="s">
        <v>46</v>
      </c>
      <c r="G65" s="60">
        <f>SUMPRODUCT(N65:Y65,'Seasonal Factors &amp; Multipliers'!N27:Y27)</f>
        <v>0</v>
      </c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</row>
    <row r="66" spans="1:9122" s="76" customFormat="1" ht="12.9">
      <c r="C66" s="31" t="s">
        <v>18</v>
      </c>
      <c r="D66" s="31" t="s">
        <v>45</v>
      </c>
      <c r="E66" s="31"/>
      <c r="F66" s="31" t="s">
        <v>46</v>
      </c>
      <c r="G66" s="60">
        <f>SUMPRODUCT(N66:Y66,'Seasonal Factors &amp; Multipliers'!N28:Y28)</f>
        <v>0</v>
      </c>
      <c r="N66" s="75">
        <f>Scenarios!$D41</f>
        <v>0</v>
      </c>
      <c r="O66" s="75">
        <f>Scenarios!$D42</f>
        <v>0</v>
      </c>
      <c r="P66" s="75">
        <f>Scenarios!$D43</f>
        <v>0</v>
      </c>
      <c r="Q66" s="75">
        <f>Scenarios!$D44</f>
        <v>0</v>
      </c>
      <c r="R66" s="75">
        <f>Scenarios!$D45</f>
        <v>0</v>
      </c>
      <c r="S66" s="75">
        <f>Scenarios!$D46</f>
        <v>0</v>
      </c>
      <c r="T66" s="75">
        <f>Scenarios!$D47</f>
        <v>0</v>
      </c>
      <c r="U66" s="75">
        <f>Scenarios!$D48</f>
        <v>0</v>
      </c>
      <c r="V66" s="75">
        <f>Scenarios!$D49</f>
        <v>0</v>
      </c>
      <c r="W66" s="75">
        <f>Scenarios!$D50</f>
        <v>0</v>
      </c>
      <c r="X66" s="75">
        <f>Scenarios!$D51</f>
        <v>0</v>
      </c>
      <c r="Y66" s="75">
        <f>Scenarios!$D52</f>
        <v>0</v>
      </c>
    </row>
    <row r="67" spans="1:9122" s="76" customFormat="1" ht="12.9">
      <c r="C67" s="31" t="s">
        <v>19</v>
      </c>
      <c r="D67" s="31" t="s">
        <v>45</v>
      </c>
      <c r="E67" s="31"/>
      <c r="F67" s="31" t="s">
        <v>46</v>
      </c>
      <c r="G67" s="60">
        <f>SUM(N67:Y67)</f>
        <v>0</v>
      </c>
    </row>
    <row r="68" spans="1:9122" s="76" customFormat="1" ht="12.9">
      <c r="C68" s="31" t="s">
        <v>20</v>
      </c>
      <c r="D68" s="31" t="s">
        <v>45</v>
      </c>
      <c r="E68" s="31"/>
      <c r="F68" s="31" t="s">
        <v>46</v>
      </c>
      <c r="G68" s="60">
        <f>SUM(N68:Y68)</f>
        <v>0</v>
      </c>
    </row>
    <row r="69" spans="1:9122" s="76" customFormat="1" ht="12.9">
      <c r="C69" s="31" t="s">
        <v>21</v>
      </c>
      <c r="D69" s="31" t="s">
        <v>45</v>
      </c>
      <c r="E69" s="31"/>
      <c r="F69" s="31" t="s">
        <v>46</v>
      </c>
      <c r="G69" s="62">
        <f>SUM(N69:Y69)</f>
        <v>0</v>
      </c>
      <c r="H69" s="125"/>
      <c r="I69" s="125"/>
      <c r="J69" s="125"/>
      <c r="K69" s="125"/>
    </row>
    <row r="70" spans="1:9122" s="76" customFormat="1" ht="12.9">
      <c r="C70" s="31"/>
      <c r="D70" s="31"/>
      <c r="E70" s="31"/>
      <c r="F70" s="31"/>
      <c r="G70" s="60">
        <f>SUM(G63:G69)</f>
        <v>94013323</v>
      </c>
      <c r="H70" s="125"/>
      <c r="I70" s="125"/>
      <c r="J70" s="125"/>
      <c r="K70" s="125"/>
    </row>
    <row r="71" spans="1:9122" s="76" customFormat="1" ht="12.9">
      <c r="C71" s="31"/>
      <c r="D71" s="31"/>
      <c r="E71" s="31"/>
      <c r="F71" s="31"/>
      <c r="G71" s="60"/>
    </row>
    <row r="72" spans="1:9122" s="151" customFormat="1" ht="12.9">
      <c r="A72"/>
      <c r="B72" s="54" t="s">
        <v>140</v>
      </c>
      <c r="C72" s="54"/>
      <c r="F72" s="152"/>
      <c r="G72" s="54" t="s">
        <v>86</v>
      </c>
    </row>
    <row r="73" spans="1:9122" s="76" customFormat="1" ht="12.9">
      <c r="A73" s="31"/>
      <c r="B73" s="31"/>
      <c r="D73" s="34"/>
      <c r="E73" s="34"/>
      <c r="F73" s="31"/>
      <c r="G73" s="4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  <c r="AMM73" s="31"/>
      <c r="AMN73" s="31"/>
      <c r="AMO73" s="31"/>
      <c r="AMP73" s="31"/>
      <c r="AMQ73" s="31"/>
      <c r="AMR73" s="31"/>
      <c r="AMS73" s="31"/>
      <c r="AMT73" s="31"/>
      <c r="AMU73" s="31"/>
      <c r="AMV73" s="31"/>
      <c r="AMW73" s="31"/>
      <c r="AMX73" s="31"/>
      <c r="AMY73" s="31"/>
      <c r="AMZ73" s="31"/>
      <c r="ANA73" s="31"/>
      <c r="ANB73" s="31"/>
      <c r="ANC73" s="31"/>
      <c r="AND73" s="31"/>
      <c r="ANE73" s="31"/>
      <c r="ANF73" s="31"/>
      <c r="ANG73" s="31"/>
      <c r="ANH73" s="31"/>
      <c r="ANI73" s="31"/>
      <c r="ANJ73" s="31"/>
      <c r="ANK73" s="31"/>
      <c r="ANL73" s="31"/>
      <c r="ANM73" s="31"/>
      <c r="ANN73" s="31"/>
      <c r="ANO73" s="31"/>
      <c r="ANP73" s="31"/>
      <c r="ANQ73" s="31"/>
      <c r="ANR73" s="31"/>
      <c r="ANS73" s="31"/>
      <c r="ANT73" s="31"/>
      <c r="ANU73" s="31"/>
      <c r="ANV73" s="31"/>
      <c r="ANW73" s="31"/>
      <c r="ANX73" s="31"/>
      <c r="ANY73" s="31"/>
      <c r="ANZ73" s="31"/>
      <c r="AOA73" s="31"/>
      <c r="AOB73" s="31"/>
      <c r="AOC73" s="31"/>
      <c r="AOD73" s="31"/>
      <c r="AOE73" s="31"/>
      <c r="AOF73" s="31"/>
      <c r="AOG73" s="31"/>
      <c r="AOH73" s="31"/>
      <c r="AOI73" s="31"/>
      <c r="AOJ73" s="31"/>
      <c r="AOK73" s="31"/>
      <c r="AOL73" s="31"/>
      <c r="AOM73" s="31"/>
      <c r="AON73" s="31"/>
      <c r="AOO73" s="31"/>
      <c r="AOP73" s="31"/>
      <c r="AOQ73" s="31"/>
      <c r="AOR73" s="31"/>
      <c r="AOS73" s="31"/>
      <c r="AOT73" s="31"/>
      <c r="AOU73" s="31"/>
      <c r="AOV73" s="31"/>
      <c r="AOW73" s="31"/>
      <c r="AOX73" s="31"/>
      <c r="AOY73" s="31"/>
      <c r="AOZ73" s="31"/>
      <c r="APA73" s="31"/>
      <c r="APB73" s="31"/>
      <c r="APC73" s="31"/>
      <c r="APD73" s="31"/>
      <c r="APE73" s="31"/>
      <c r="APF73" s="31"/>
      <c r="APG73" s="31"/>
      <c r="APH73" s="31"/>
      <c r="API73" s="31"/>
      <c r="APJ73" s="31"/>
      <c r="APK73" s="31"/>
      <c r="APL73" s="31"/>
      <c r="APM73" s="31"/>
      <c r="APN73" s="31"/>
      <c r="APO73" s="31"/>
      <c r="APP73" s="31"/>
      <c r="APQ73" s="31"/>
      <c r="APR73" s="31"/>
      <c r="APS73" s="31"/>
      <c r="APT73" s="31"/>
      <c r="APU73" s="31"/>
      <c r="APV73" s="31"/>
      <c r="APW73" s="31"/>
      <c r="APX73" s="31"/>
      <c r="APY73" s="31"/>
      <c r="APZ73" s="31"/>
      <c r="AQA73" s="31"/>
      <c r="AQB73" s="31"/>
      <c r="AQC73" s="31"/>
      <c r="AQD73" s="31"/>
      <c r="AQE73" s="31"/>
      <c r="AQF73" s="31"/>
      <c r="AQG73" s="31"/>
      <c r="AQH73" s="31"/>
      <c r="AQI73" s="31"/>
      <c r="AQJ73" s="31"/>
      <c r="AQK73" s="31"/>
      <c r="AQL73" s="31"/>
      <c r="AQM73" s="31"/>
      <c r="AQN73" s="31"/>
      <c r="AQO73" s="31"/>
      <c r="AQP73" s="31"/>
      <c r="AQQ73" s="31"/>
      <c r="AQR73" s="31"/>
      <c r="AQS73" s="31"/>
      <c r="AQT73" s="31"/>
      <c r="AQU73" s="31"/>
      <c r="AQV73" s="31"/>
      <c r="AQW73" s="31"/>
      <c r="AQX73" s="31"/>
      <c r="AQY73" s="31"/>
      <c r="AQZ73" s="31"/>
      <c r="ARA73" s="31"/>
      <c r="ARB73" s="31"/>
      <c r="ARC73" s="31"/>
      <c r="ARD73" s="31"/>
      <c r="ARE73" s="31"/>
      <c r="ARF73" s="31"/>
      <c r="ARG73" s="31"/>
      <c r="ARH73" s="31"/>
      <c r="ARI73" s="31"/>
      <c r="ARJ73" s="31"/>
      <c r="ARK73" s="31"/>
      <c r="ARL73" s="31"/>
      <c r="ARM73" s="31"/>
      <c r="ARN73" s="31"/>
      <c r="ARO73" s="31"/>
      <c r="ARP73" s="31"/>
      <c r="ARQ73" s="31"/>
      <c r="ARR73" s="31"/>
      <c r="ARS73" s="31"/>
      <c r="ART73" s="31"/>
      <c r="ARU73" s="31"/>
      <c r="ARV73" s="31"/>
      <c r="ARW73" s="31"/>
      <c r="ARX73" s="31"/>
      <c r="ARY73" s="31"/>
      <c r="ARZ73" s="31"/>
      <c r="ASA73" s="31"/>
      <c r="ASB73" s="31"/>
      <c r="ASC73" s="31"/>
      <c r="ASD73" s="31"/>
      <c r="ASE73" s="31"/>
      <c r="ASF73" s="31"/>
      <c r="ASG73" s="31"/>
      <c r="ASH73" s="31"/>
      <c r="ASI73" s="31"/>
      <c r="ASJ73" s="31"/>
      <c r="ASK73" s="31"/>
      <c r="ASL73" s="31"/>
      <c r="ASM73" s="31"/>
      <c r="ASN73" s="31"/>
      <c r="ASO73" s="31"/>
      <c r="ASP73" s="31"/>
      <c r="ASQ73" s="31"/>
      <c r="ASR73" s="31"/>
      <c r="ASS73" s="31"/>
      <c r="AST73" s="31"/>
      <c r="ASU73" s="31"/>
      <c r="ASV73" s="31"/>
      <c r="ASW73" s="31"/>
      <c r="ASX73" s="31"/>
      <c r="ASY73" s="31"/>
      <c r="ASZ73" s="31"/>
      <c r="ATA73" s="31"/>
      <c r="ATB73" s="31"/>
      <c r="ATC73" s="31"/>
      <c r="ATD73" s="31"/>
      <c r="ATE73" s="31"/>
      <c r="ATF73" s="31"/>
      <c r="ATG73" s="31"/>
      <c r="ATH73" s="31"/>
      <c r="ATI73" s="31"/>
      <c r="ATJ73" s="31"/>
      <c r="ATK73" s="31"/>
      <c r="ATL73" s="31"/>
      <c r="ATM73" s="31"/>
      <c r="ATN73" s="31"/>
      <c r="ATO73" s="31"/>
      <c r="ATP73" s="31"/>
      <c r="ATQ73" s="31"/>
      <c r="ATR73" s="31"/>
      <c r="ATS73" s="31"/>
      <c r="ATT73" s="31"/>
      <c r="ATU73" s="31"/>
      <c r="ATV73" s="31"/>
      <c r="ATW73" s="31"/>
      <c r="ATX73" s="31"/>
      <c r="ATY73" s="31"/>
      <c r="ATZ73" s="31"/>
      <c r="AUA73" s="31"/>
      <c r="AUB73" s="31"/>
      <c r="AUC73" s="31"/>
      <c r="AUD73" s="31"/>
      <c r="AUE73" s="31"/>
      <c r="AUF73" s="31"/>
      <c r="AUG73" s="31"/>
      <c r="AUH73" s="31"/>
      <c r="AUI73" s="31"/>
      <c r="AUJ73" s="31"/>
      <c r="AUK73" s="31"/>
      <c r="AUL73" s="31"/>
      <c r="AUM73" s="31"/>
      <c r="AUN73" s="31"/>
      <c r="AUO73" s="31"/>
      <c r="AUP73" s="31"/>
      <c r="AUQ73" s="31"/>
      <c r="AUR73" s="31"/>
      <c r="AUS73" s="31"/>
      <c r="AUT73" s="31"/>
      <c r="AUU73" s="31"/>
      <c r="AUV73" s="31"/>
      <c r="AUW73" s="31"/>
      <c r="AUX73" s="31"/>
      <c r="AUY73" s="31"/>
      <c r="AUZ73" s="31"/>
      <c r="AVA73" s="31"/>
      <c r="AVB73" s="31"/>
      <c r="AVC73" s="31"/>
      <c r="AVD73" s="31"/>
      <c r="AVE73" s="31"/>
      <c r="AVF73" s="31"/>
      <c r="AVG73" s="31"/>
      <c r="AVH73" s="31"/>
      <c r="AVI73" s="31"/>
      <c r="AVJ73" s="31"/>
      <c r="AVK73" s="31"/>
      <c r="AVL73" s="31"/>
      <c r="AVM73" s="31"/>
      <c r="AVN73" s="31"/>
      <c r="AVO73" s="31"/>
      <c r="AVP73" s="31"/>
      <c r="AVQ73" s="31"/>
      <c r="AVR73" s="31"/>
      <c r="AVS73" s="31"/>
      <c r="AVT73" s="31"/>
      <c r="AVU73" s="31"/>
      <c r="AVV73" s="31"/>
      <c r="AVW73" s="31"/>
      <c r="AVX73" s="31"/>
      <c r="AVY73" s="31"/>
      <c r="AVZ73" s="31"/>
      <c r="AWA73" s="31"/>
      <c r="AWB73" s="31"/>
      <c r="AWC73" s="31"/>
      <c r="AWD73" s="31"/>
      <c r="AWE73" s="31"/>
      <c r="AWF73" s="31"/>
      <c r="AWG73" s="31"/>
      <c r="AWH73" s="31"/>
      <c r="AWI73" s="31"/>
      <c r="AWJ73" s="31"/>
      <c r="AWK73" s="31"/>
      <c r="AWL73" s="31"/>
      <c r="AWM73" s="31"/>
      <c r="AWN73" s="31"/>
      <c r="AWO73" s="31"/>
      <c r="AWP73" s="31"/>
      <c r="AWQ73" s="31"/>
      <c r="AWR73" s="31"/>
      <c r="AWS73" s="31"/>
      <c r="AWT73" s="31"/>
      <c r="AWU73" s="31"/>
      <c r="AWV73" s="31"/>
      <c r="AWW73" s="31"/>
      <c r="AWX73" s="31"/>
      <c r="AWY73" s="31"/>
      <c r="AWZ73" s="31"/>
      <c r="AXA73" s="31"/>
      <c r="AXB73" s="31"/>
      <c r="AXC73" s="31"/>
      <c r="AXD73" s="31"/>
      <c r="AXE73" s="31"/>
      <c r="AXF73" s="31"/>
      <c r="AXG73" s="31"/>
      <c r="AXH73" s="31"/>
      <c r="AXI73" s="31"/>
      <c r="AXJ73" s="31"/>
      <c r="AXK73" s="31"/>
      <c r="AXL73" s="31"/>
      <c r="AXM73" s="31"/>
      <c r="AXN73" s="31"/>
      <c r="AXO73" s="31"/>
      <c r="AXP73" s="31"/>
      <c r="AXQ73" s="31"/>
      <c r="AXR73" s="31"/>
      <c r="AXS73" s="31"/>
      <c r="AXT73" s="31"/>
      <c r="AXU73" s="31"/>
      <c r="AXV73" s="31"/>
      <c r="AXW73" s="31"/>
      <c r="AXX73" s="31"/>
      <c r="AXY73" s="31"/>
      <c r="AXZ73" s="31"/>
      <c r="AYA73" s="31"/>
      <c r="AYB73" s="31"/>
      <c r="AYC73" s="31"/>
      <c r="AYD73" s="31"/>
      <c r="AYE73" s="31"/>
      <c r="AYF73" s="31"/>
      <c r="AYG73" s="31"/>
      <c r="AYH73" s="31"/>
      <c r="AYI73" s="31"/>
      <c r="AYJ73" s="31"/>
      <c r="AYK73" s="31"/>
      <c r="AYL73" s="31"/>
      <c r="AYM73" s="31"/>
      <c r="AYN73" s="31"/>
      <c r="AYO73" s="31"/>
      <c r="AYP73" s="31"/>
      <c r="AYQ73" s="31"/>
      <c r="AYR73" s="31"/>
      <c r="AYS73" s="31"/>
      <c r="AYT73" s="31"/>
      <c r="AYU73" s="31"/>
      <c r="AYV73" s="31"/>
      <c r="AYW73" s="31"/>
      <c r="AYX73" s="31"/>
      <c r="AYY73" s="31"/>
      <c r="AYZ73" s="31"/>
      <c r="AZA73" s="31"/>
      <c r="AZB73" s="31"/>
      <c r="AZC73" s="31"/>
      <c r="AZD73" s="31"/>
      <c r="AZE73" s="31"/>
      <c r="AZF73" s="31"/>
      <c r="AZG73" s="31"/>
      <c r="AZH73" s="31"/>
      <c r="AZI73" s="31"/>
      <c r="AZJ73" s="31"/>
      <c r="AZK73" s="31"/>
      <c r="AZL73" s="31"/>
      <c r="AZM73" s="31"/>
      <c r="AZN73" s="31"/>
      <c r="AZO73" s="31"/>
      <c r="AZP73" s="31"/>
      <c r="AZQ73" s="31"/>
      <c r="AZR73" s="31"/>
      <c r="AZS73" s="31"/>
      <c r="AZT73" s="31"/>
      <c r="AZU73" s="31"/>
      <c r="AZV73" s="31"/>
      <c r="AZW73" s="31"/>
      <c r="AZX73" s="31"/>
      <c r="AZY73" s="31"/>
      <c r="AZZ73" s="31"/>
      <c r="BAA73" s="31"/>
      <c r="BAB73" s="31"/>
      <c r="BAC73" s="31"/>
      <c r="BAD73" s="31"/>
      <c r="BAE73" s="31"/>
      <c r="BAF73" s="31"/>
      <c r="BAG73" s="31"/>
      <c r="BAH73" s="31"/>
      <c r="BAI73" s="31"/>
      <c r="BAJ73" s="31"/>
      <c r="BAK73" s="31"/>
      <c r="BAL73" s="31"/>
      <c r="BAM73" s="31"/>
      <c r="BAN73" s="31"/>
      <c r="BAO73" s="31"/>
      <c r="BAP73" s="31"/>
      <c r="BAQ73" s="31"/>
      <c r="BAR73" s="31"/>
      <c r="BAS73" s="31"/>
      <c r="BAT73" s="31"/>
      <c r="BAU73" s="31"/>
      <c r="BAV73" s="31"/>
      <c r="BAW73" s="31"/>
      <c r="BAX73" s="31"/>
      <c r="BAY73" s="31"/>
      <c r="BAZ73" s="31"/>
      <c r="BBA73" s="31"/>
      <c r="BBB73" s="31"/>
      <c r="BBC73" s="31"/>
      <c r="BBD73" s="31"/>
      <c r="BBE73" s="31"/>
      <c r="BBF73" s="31"/>
      <c r="BBG73" s="31"/>
      <c r="BBH73" s="31"/>
      <c r="BBI73" s="31"/>
      <c r="BBJ73" s="31"/>
      <c r="BBK73" s="31"/>
      <c r="BBL73" s="31"/>
      <c r="BBM73" s="31"/>
      <c r="BBN73" s="31"/>
      <c r="BBO73" s="31"/>
      <c r="BBP73" s="31"/>
      <c r="BBQ73" s="31"/>
      <c r="BBR73" s="31"/>
      <c r="BBS73" s="31"/>
      <c r="BBT73" s="31"/>
      <c r="BBU73" s="31"/>
      <c r="BBV73" s="31"/>
      <c r="BBW73" s="31"/>
      <c r="BBX73" s="31"/>
      <c r="BBY73" s="31"/>
      <c r="BBZ73" s="31"/>
      <c r="BCA73" s="31"/>
      <c r="BCB73" s="31"/>
      <c r="BCC73" s="31"/>
      <c r="BCD73" s="31"/>
      <c r="BCE73" s="31"/>
      <c r="BCF73" s="31"/>
      <c r="BCG73" s="31"/>
      <c r="BCH73" s="31"/>
      <c r="BCI73" s="31"/>
      <c r="BCJ73" s="31"/>
      <c r="BCK73" s="31"/>
      <c r="BCL73" s="31"/>
      <c r="BCM73" s="31"/>
      <c r="BCN73" s="31"/>
      <c r="BCO73" s="31"/>
      <c r="BCP73" s="31"/>
      <c r="BCQ73" s="31"/>
      <c r="BCR73" s="31"/>
      <c r="BCS73" s="31"/>
      <c r="BCT73" s="31"/>
      <c r="BCU73" s="31"/>
      <c r="BCV73" s="31"/>
      <c r="BCW73" s="31"/>
      <c r="BCX73" s="31"/>
      <c r="BCY73" s="31"/>
      <c r="BCZ73" s="31"/>
      <c r="BDA73" s="31"/>
      <c r="BDB73" s="31"/>
      <c r="BDC73" s="31"/>
      <c r="BDD73" s="31"/>
      <c r="BDE73" s="31"/>
      <c r="BDF73" s="31"/>
      <c r="BDG73" s="31"/>
      <c r="BDH73" s="31"/>
      <c r="BDI73" s="31"/>
      <c r="BDJ73" s="31"/>
      <c r="BDK73" s="31"/>
      <c r="BDL73" s="31"/>
      <c r="BDM73" s="31"/>
      <c r="BDN73" s="31"/>
      <c r="BDO73" s="31"/>
      <c r="BDP73" s="31"/>
      <c r="BDQ73" s="31"/>
      <c r="BDR73" s="31"/>
      <c r="BDS73" s="31"/>
      <c r="BDT73" s="31"/>
      <c r="BDU73" s="31"/>
      <c r="BDV73" s="31"/>
      <c r="BDW73" s="31"/>
      <c r="BDX73" s="31"/>
      <c r="BDY73" s="31"/>
      <c r="BDZ73" s="31"/>
      <c r="BEA73" s="31"/>
      <c r="BEB73" s="31"/>
      <c r="BEC73" s="31"/>
      <c r="BED73" s="31"/>
      <c r="BEE73" s="31"/>
      <c r="BEF73" s="31"/>
      <c r="BEG73" s="31"/>
      <c r="BEH73" s="31"/>
      <c r="BEI73" s="31"/>
      <c r="BEJ73" s="31"/>
      <c r="BEK73" s="31"/>
      <c r="BEL73" s="31"/>
      <c r="BEM73" s="31"/>
      <c r="BEN73" s="31"/>
      <c r="BEO73" s="31"/>
      <c r="BEP73" s="31"/>
      <c r="BEQ73" s="31"/>
      <c r="BER73" s="31"/>
      <c r="BES73" s="31"/>
      <c r="BET73" s="31"/>
      <c r="BEU73" s="31"/>
      <c r="BEV73" s="31"/>
      <c r="BEW73" s="31"/>
      <c r="BEX73" s="31"/>
      <c r="BEY73" s="31"/>
      <c r="BEZ73" s="31"/>
      <c r="BFA73" s="31"/>
      <c r="BFB73" s="31"/>
      <c r="BFC73" s="31"/>
      <c r="BFD73" s="31"/>
      <c r="BFE73" s="31"/>
      <c r="BFF73" s="31"/>
      <c r="BFG73" s="31"/>
      <c r="BFH73" s="31"/>
      <c r="BFI73" s="31"/>
      <c r="BFJ73" s="31"/>
      <c r="BFK73" s="31"/>
      <c r="BFL73" s="31"/>
      <c r="BFM73" s="31"/>
      <c r="BFN73" s="31"/>
      <c r="BFO73" s="31"/>
      <c r="BFP73" s="31"/>
      <c r="BFQ73" s="31"/>
      <c r="BFR73" s="31"/>
      <c r="BFS73" s="31"/>
      <c r="BFT73" s="31"/>
      <c r="BFU73" s="31"/>
      <c r="BFV73" s="31"/>
      <c r="BFW73" s="31"/>
      <c r="BFX73" s="31"/>
      <c r="BFY73" s="31"/>
      <c r="BFZ73" s="31"/>
      <c r="BGA73" s="31"/>
      <c r="BGB73" s="31"/>
      <c r="BGC73" s="31"/>
      <c r="BGD73" s="31"/>
      <c r="BGE73" s="31"/>
      <c r="BGF73" s="31"/>
      <c r="BGG73" s="31"/>
      <c r="BGH73" s="31"/>
      <c r="BGI73" s="31"/>
      <c r="BGJ73" s="31"/>
      <c r="BGK73" s="31"/>
      <c r="BGL73" s="31"/>
      <c r="BGM73" s="31"/>
      <c r="BGN73" s="31"/>
      <c r="BGO73" s="31"/>
      <c r="BGP73" s="31"/>
      <c r="BGQ73" s="31"/>
      <c r="BGR73" s="31"/>
      <c r="BGS73" s="31"/>
      <c r="BGT73" s="31"/>
      <c r="BGU73" s="31"/>
      <c r="BGV73" s="31"/>
      <c r="BGW73" s="31"/>
      <c r="BGX73" s="31"/>
      <c r="BGY73" s="31"/>
      <c r="BGZ73" s="31"/>
      <c r="BHA73" s="31"/>
      <c r="BHB73" s="31"/>
      <c r="BHC73" s="31"/>
      <c r="BHD73" s="31"/>
      <c r="BHE73" s="31"/>
      <c r="BHF73" s="31"/>
      <c r="BHG73" s="31"/>
      <c r="BHH73" s="31"/>
      <c r="BHI73" s="31"/>
      <c r="BHJ73" s="31"/>
      <c r="BHK73" s="31"/>
      <c r="BHL73" s="31"/>
      <c r="BHM73" s="31"/>
      <c r="BHN73" s="31"/>
      <c r="BHO73" s="31"/>
      <c r="BHP73" s="31"/>
      <c r="BHQ73" s="31"/>
      <c r="BHR73" s="31"/>
      <c r="BHS73" s="31"/>
      <c r="BHT73" s="31"/>
      <c r="BHU73" s="31"/>
      <c r="BHV73" s="31"/>
      <c r="BHW73" s="31"/>
      <c r="BHX73" s="31"/>
      <c r="BHY73" s="31"/>
      <c r="BHZ73" s="31"/>
      <c r="BIA73" s="31"/>
      <c r="BIB73" s="31"/>
      <c r="BIC73" s="31"/>
      <c r="BID73" s="31"/>
      <c r="BIE73" s="31"/>
      <c r="BIF73" s="31"/>
      <c r="BIG73" s="31"/>
      <c r="BIH73" s="31"/>
      <c r="BII73" s="31"/>
      <c r="BIJ73" s="31"/>
      <c r="BIK73" s="31"/>
      <c r="BIL73" s="31"/>
      <c r="BIM73" s="31"/>
      <c r="BIN73" s="31"/>
      <c r="BIO73" s="31"/>
      <c r="BIP73" s="31"/>
      <c r="BIQ73" s="31"/>
      <c r="BIR73" s="31"/>
      <c r="BIS73" s="31"/>
      <c r="BIT73" s="31"/>
      <c r="BIU73" s="31"/>
      <c r="BIV73" s="31"/>
      <c r="BIW73" s="31"/>
      <c r="BIX73" s="31"/>
      <c r="BIY73" s="31"/>
      <c r="BIZ73" s="31"/>
      <c r="BJA73" s="31"/>
      <c r="BJB73" s="31"/>
      <c r="BJC73" s="31"/>
      <c r="BJD73" s="31"/>
      <c r="BJE73" s="31"/>
      <c r="BJF73" s="31"/>
      <c r="BJG73" s="31"/>
      <c r="BJH73" s="31"/>
      <c r="BJI73" s="31"/>
      <c r="BJJ73" s="31"/>
      <c r="BJK73" s="31"/>
      <c r="BJL73" s="31"/>
      <c r="BJM73" s="31"/>
      <c r="BJN73" s="31"/>
      <c r="BJO73" s="31"/>
      <c r="BJP73" s="31"/>
      <c r="BJQ73" s="31"/>
      <c r="BJR73" s="31"/>
      <c r="BJS73" s="31"/>
      <c r="BJT73" s="31"/>
      <c r="BJU73" s="31"/>
      <c r="BJV73" s="31"/>
      <c r="BJW73" s="31"/>
      <c r="BJX73" s="31"/>
      <c r="BJY73" s="31"/>
      <c r="BJZ73" s="31"/>
      <c r="BKA73" s="31"/>
      <c r="BKB73" s="31"/>
      <c r="BKC73" s="31"/>
      <c r="BKD73" s="31"/>
      <c r="BKE73" s="31"/>
      <c r="BKF73" s="31"/>
      <c r="BKG73" s="31"/>
      <c r="BKH73" s="31"/>
      <c r="BKI73" s="31"/>
      <c r="BKJ73" s="31"/>
      <c r="BKK73" s="31"/>
      <c r="BKL73" s="31"/>
      <c r="BKM73" s="31"/>
      <c r="BKN73" s="31"/>
      <c r="BKO73" s="31"/>
      <c r="BKP73" s="31"/>
      <c r="BKQ73" s="31"/>
      <c r="BKR73" s="31"/>
      <c r="BKS73" s="31"/>
      <c r="BKT73" s="31"/>
      <c r="BKU73" s="31"/>
      <c r="BKV73" s="31"/>
      <c r="BKW73" s="31"/>
      <c r="BKX73" s="31"/>
      <c r="BKY73" s="31"/>
      <c r="BKZ73" s="31"/>
      <c r="BLA73" s="31"/>
      <c r="BLB73" s="31"/>
      <c r="BLC73" s="31"/>
      <c r="BLD73" s="31"/>
      <c r="BLE73" s="31"/>
      <c r="BLF73" s="31"/>
      <c r="BLG73" s="31"/>
      <c r="BLH73" s="31"/>
      <c r="BLI73" s="31"/>
      <c r="BLJ73" s="31"/>
      <c r="BLK73" s="31"/>
      <c r="BLL73" s="31"/>
      <c r="BLM73" s="31"/>
      <c r="BLN73" s="31"/>
      <c r="BLO73" s="31"/>
      <c r="BLP73" s="31"/>
      <c r="BLQ73" s="31"/>
      <c r="BLR73" s="31"/>
      <c r="BLS73" s="31"/>
      <c r="BLT73" s="31"/>
      <c r="BLU73" s="31"/>
      <c r="BLV73" s="31"/>
      <c r="BLW73" s="31"/>
      <c r="BLX73" s="31"/>
      <c r="BLY73" s="31"/>
      <c r="BLZ73" s="31"/>
      <c r="BMA73" s="31"/>
      <c r="BMB73" s="31"/>
      <c r="BMC73" s="31"/>
      <c r="BMD73" s="31"/>
      <c r="BME73" s="31"/>
      <c r="BMF73" s="31"/>
      <c r="BMG73" s="31"/>
      <c r="BMH73" s="31"/>
      <c r="BMI73" s="31"/>
      <c r="BMJ73" s="31"/>
      <c r="BMK73" s="31"/>
      <c r="BML73" s="31"/>
      <c r="BMM73" s="31"/>
      <c r="BMN73" s="31"/>
      <c r="BMO73" s="31"/>
      <c r="BMP73" s="31"/>
      <c r="BMQ73" s="31"/>
      <c r="BMR73" s="31"/>
      <c r="BMS73" s="31"/>
      <c r="BMT73" s="31"/>
      <c r="BMU73" s="31"/>
      <c r="BMV73" s="31"/>
      <c r="BMW73" s="31"/>
      <c r="BMX73" s="31"/>
      <c r="BMY73" s="31"/>
      <c r="BMZ73" s="31"/>
      <c r="BNA73" s="31"/>
      <c r="BNB73" s="31"/>
      <c r="BNC73" s="31"/>
      <c r="BND73" s="31"/>
      <c r="BNE73" s="31"/>
      <c r="BNF73" s="31"/>
      <c r="BNG73" s="31"/>
      <c r="BNH73" s="31"/>
      <c r="BNI73" s="31"/>
      <c r="BNJ73" s="31"/>
      <c r="BNK73" s="31"/>
      <c r="BNL73" s="31"/>
      <c r="BNM73" s="31"/>
      <c r="BNN73" s="31"/>
      <c r="BNO73" s="31"/>
      <c r="BNP73" s="31"/>
      <c r="BNQ73" s="31"/>
      <c r="BNR73" s="31"/>
      <c r="BNS73" s="31"/>
      <c r="BNT73" s="31"/>
      <c r="BNU73" s="31"/>
      <c r="BNV73" s="31"/>
      <c r="BNW73" s="31"/>
      <c r="BNX73" s="31"/>
      <c r="BNY73" s="31"/>
      <c r="BNZ73" s="31"/>
      <c r="BOA73" s="31"/>
      <c r="BOB73" s="31"/>
      <c r="BOC73" s="31"/>
      <c r="BOD73" s="31"/>
      <c r="BOE73" s="31"/>
      <c r="BOF73" s="31"/>
      <c r="BOG73" s="31"/>
      <c r="BOH73" s="31"/>
      <c r="BOI73" s="31"/>
      <c r="BOJ73" s="31"/>
      <c r="BOK73" s="31"/>
      <c r="BOL73" s="31"/>
      <c r="BOM73" s="31"/>
      <c r="BON73" s="31"/>
      <c r="BOO73" s="31"/>
      <c r="BOP73" s="31"/>
      <c r="BOQ73" s="31"/>
      <c r="BOR73" s="31"/>
      <c r="BOS73" s="31"/>
      <c r="BOT73" s="31"/>
      <c r="BOU73" s="31"/>
      <c r="BOV73" s="31"/>
      <c r="BOW73" s="31"/>
      <c r="BOX73" s="31"/>
      <c r="BOY73" s="31"/>
      <c r="BOZ73" s="31"/>
      <c r="BPA73" s="31"/>
      <c r="BPB73" s="31"/>
      <c r="BPC73" s="31"/>
      <c r="BPD73" s="31"/>
      <c r="BPE73" s="31"/>
      <c r="BPF73" s="31"/>
      <c r="BPG73" s="31"/>
      <c r="BPH73" s="31"/>
      <c r="BPI73" s="31"/>
      <c r="BPJ73" s="31"/>
      <c r="BPK73" s="31"/>
      <c r="BPL73" s="31"/>
      <c r="BPM73" s="31"/>
      <c r="BPN73" s="31"/>
      <c r="BPO73" s="31"/>
      <c r="BPP73" s="31"/>
      <c r="BPQ73" s="31"/>
      <c r="BPR73" s="31"/>
      <c r="BPS73" s="31"/>
      <c r="BPT73" s="31"/>
      <c r="BPU73" s="31"/>
      <c r="BPV73" s="31"/>
      <c r="BPW73" s="31"/>
      <c r="BPX73" s="31"/>
      <c r="BPY73" s="31"/>
      <c r="BPZ73" s="31"/>
      <c r="BQA73" s="31"/>
      <c r="BQB73" s="31"/>
      <c r="BQC73" s="31"/>
      <c r="BQD73" s="31"/>
      <c r="BQE73" s="31"/>
      <c r="BQF73" s="31"/>
      <c r="BQG73" s="31"/>
      <c r="BQH73" s="31"/>
      <c r="BQI73" s="31"/>
      <c r="BQJ73" s="31"/>
      <c r="BQK73" s="31"/>
      <c r="BQL73" s="31"/>
      <c r="BQM73" s="31"/>
      <c r="BQN73" s="31"/>
      <c r="BQO73" s="31"/>
      <c r="BQP73" s="31"/>
      <c r="BQQ73" s="31"/>
      <c r="BQR73" s="31"/>
      <c r="BQS73" s="31"/>
      <c r="BQT73" s="31"/>
      <c r="BQU73" s="31"/>
      <c r="BQV73" s="31"/>
      <c r="BQW73" s="31"/>
      <c r="BQX73" s="31"/>
      <c r="BQY73" s="31"/>
      <c r="BQZ73" s="31"/>
      <c r="BRA73" s="31"/>
      <c r="BRB73" s="31"/>
      <c r="BRC73" s="31"/>
      <c r="BRD73" s="31"/>
      <c r="BRE73" s="31"/>
      <c r="BRF73" s="31"/>
      <c r="BRG73" s="31"/>
      <c r="BRH73" s="31"/>
      <c r="BRI73" s="31"/>
      <c r="BRJ73" s="31"/>
      <c r="BRK73" s="31"/>
      <c r="BRL73" s="31"/>
      <c r="BRM73" s="31"/>
      <c r="BRN73" s="31"/>
      <c r="BRO73" s="31"/>
      <c r="BRP73" s="31"/>
      <c r="BRQ73" s="31"/>
      <c r="BRR73" s="31"/>
      <c r="BRS73" s="31"/>
      <c r="BRT73" s="31"/>
      <c r="BRU73" s="31"/>
      <c r="BRV73" s="31"/>
      <c r="BRW73" s="31"/>
      <c r="BRX73" s="31"/>
      <c r="BRY73" s="31"/>
      <c r="BRZ73" s="31"/>
      <c r="BSA73" s="31"/>
      <c r="BSB73" s="31"/>
      <c r="BSC73" s="31"/>
      <c r="BSD73" s="31"/>
      <c r="BSE73" s="31"/>
      <c r="BSF73" s="31"/>
      <c r="BSG73" s="31"/>
      <c r="BSH73" s="31"/>
      <c r="BSI73" s="31"/>
      <c r="BSJ73" s="31"/>
      <c r="BSK73" s="31"/>
      <c r="BSL73" s="31"/>
      <c r="BSM73" s="31"/>
      <c r="BSN73" s="31"/>
      <c r="BSO73" s="31"/>
      <c r="BSP73" s="31"/>
      <c r="BSQ73" s="31"/>
      <c r="BSR73" s="31"/>
      <c r="BSS73" s="31"/>
      <c r="BST73" s="31"/>
      <c r="BSU73" s="31"/>
      <c r="BSV73" s="31"/>
      <c r="BSW73" s="31"/>
      <c r="BSX73" s="31"/>
      <c r="BSY73" s="31"/>
      <c r="BSZ73" s="31"/>
      <c r="BTA73" s="31"/>
      <c r="BTB73" s="31"/>
      <c r="BTC73" s="31"/>
      <c r="BTD73" s="31"/>
      <c r="BTE73" s="31"/>
      <c r="BTF73" s="31"/>
      <c r="BTG73" s="31"/>
      <c r="BTH73" s="31"/>
      <c r="BTI73" s="31"/>
      <c r="BTJ73" s="31"/>
      <c r="BTK73" s="31"/>
      <c r="BTL73" s="31"/>
      <c r="BTM73" s="31"/>
      <c r="BTN73" s="31"/>
      <c r="BTO73" s="31"/>
      <c r="BTP73" s="31"/>
      <c r="BTQ73" s="31"/>
      <c r="BTR73" s="31"/>
      <c r="BTS73" s="31"/>
      <c r="BTT73" s="31"/>
      <c r="BTU73" s="31"/>
      <c r="BTV73" s="31"/>
      <c r="BTW73" s="31"/>
      <c r="BTX73" s="31"/>
      <c r="BTY73" s="31"/>
      <c r="BTZ73" s="31"/>
      <c r="BUA73" s="31"/>
      <c r="BUB73" s="31"/>
      <c r="BUC73" s="31"/>
      <c r="BUD73" s="31"/>
      <c r="BUE73" s="31"/>
      <c r="BUF73" s="31"/>
      <c r="BUG73" s="31"/>
      <c r="BUH73" s="31"/>
      <c r="BUI73" s="31"/>
      <c r="BUJ73" s="31"/>
      <c r="BUK73" s="31"/>
      <c r="BUL73" s="31"/>
      <c r="BUM73" s="31"/>
      <c r="BUN73" s="31"/>
      <c r="BUO73" s="31"/>
      <c r="BUP73" s="31"/>
      <c r="BUQ73" s="31"/>
      <c r="BUR73" s="31"/>
      <c r="BUS73" s="31"/>
      <c r="BUT73" s="31"/>
      <c r="BUU73" s="31"/>
      <c r="BUV73" s="31"/>
      <c r="BUW73" s="31"/>
      <c r="BUX73" s="31"/>
      <c r="BUY73" s="31"/>
      <c r="BUZ73" s="31"/>
      <c r="BVA73" s="31"/>
      <c r="BVB73" s="31"/>
      <c r="BVC73" s="31"/>
      <c r="BVD73" s="31"/>
      <c r="BVE73" s="31"/>
      <c r="BVF73" s="31"/>
      <c r="BVG73" s="31"/>
      <c r="BVH73" s="31"/>
      <c r="BVI73" s="31"/>
      <c r="BVJ73" s="31"/>
      <c r="BVK73" s="31"/>
      <c r="BVL73" s="31"/>
      <c r="BVM73" s="31"/>
      <c r="BVN73" s="31"/>
      <c r="BVO73" s="31"/>
      <c r="BVP73" s="31"/>
      <c r="BVQ73" s="31"/>
      <c r="BVR73" s="31"/>
      <c r="BVS73" s="31"/>
      <c r="BVT73" s="31"/>
      <c r="BVU73" s="31"/>
      <c r="BVV73" s="31"/>
      <c r="BVW73" s="31"/>
      <c r="BVX73" s="31"/>
      <c r="BVY73" s="31"/>
      <c r="BVZ73" s="31"/>
      <c r="BWA73" s="31"/>
      <c r="BWB73" s="31"/>
      <c r="BWC73" s="31"/>
      <c r="BWD73" s="31"/>
      <c r="BWE73" s="31"/>
      <c r="BWF73" s="31"/>
      <c r="BWG73" s="31"/>
      <c r="BWH73" s="31"/>
      <c r="BWI73" s="31"/>
      <c r="BWJ73" s="31"/>
      <c r="BWK73" s="31"/>
      <c r="BWL73" s="31"/>
      <c r="BWM73" s="31"/>
      <c r="BWN73" s="31"/>
      <c r="BWO73" s="31"/>
      <c r="BWP73" s="31"/>
      <c r="BWQ73" s="31"/>
      <c r="BWR73" s="31"/>
      <c r="BWS73" s="31"/>
      <c r="BWT73" s="31"/>
      <c r="BWU73" s="31"/>
      <c r="BWV73" s="31"/>
      <c r="BWW73" s="31"/>
      <c r="BWX73" s="31"/>
      <c r="BWY73" s="31"/>
      <c r="BWZ73" s="31"/>
      <c r="BXA73" s="31"/>
      <c r="BXB73" s="31"/>
      <c r="BXC73" s="31"/>
      <c r="BXD73" s="31"/>
      <c r="BXE73" s="31"/>
      <c r="BXF73" s="31"/>
      <c r="BXG73" s="31"/>
      <c r="BXH73" s="31"/>
      <c r="BXI73" s="31"/>
      <c r="BXJ73" s="31"/>
      <c r="BXK73" s="31"/>
      <c r="BXL73" s="31"/>
      <c r="BXM73" s="31"/>
      <c r="BXN73" s="31"/>
      <c r="BXO73" s="31"/>
      <c r="BXP73" s="31"/>
      <c r="BXQ73" s="31"/>
      <c r="BXR73" s="31"/>
      <c r="BXS73" s="31"/>
      <c r="BXT73" s="31"/>
      <c r="BXU73" s="31"/>
      <c r="BXV73" s="31"/>
      <c r="BXW73" s="31"/>
      <c r="BXX73" s="31"/>
      <c r="BXY73" s="31"/>
      <c r="BXZ73" s="31"/>
      <c r="BYA73" s="31"/>
      <c r="BYB73" s="31"/>
      <c r="BYC73" s="31"/>
      <c r="BYD73" s="31"/>
      <c r="BYE73" s="31"/>
      <c r="BYF73" s="31"/>
      <c r="BYG73" s="31"/>
      <c r="BYH73" s="31"/>
      <c r="BYI73" s="31"/>
      <c r="BYJ73" s="31"/>
      <c r="BYK73" s="31"/>
      <c r="BYL73" s="31"/>
      <c r="BYM73" s="31"/>
      <c r="BYN73" s="31"/>
      <c r="BYO73" s="31"/>
      <c r="BYP73" s="31"/>
      <c r="BYQ73" s="31"/>
      <c r="BYR73" s="31"/>
      <c r="BYS73" s="31"/>
      <c r="BYT73" s="31"/>
      <c r="BYU73" s="31"/>
      <c r="BYV73" s="31"/>
      <c r="BYW73" s="31"/>
      <c r="BYX73" s="31"/>
      <c r="BYY73" s="31"/>
      <c r="BYZ73" s="31"/>
      <c r="BZA73" s="31"/>
      <c r="BZB73" s="31"/>
      <c r="BZC73" s="31"/>
      <c r="BZD73" s="31"/>
      <c r="BZE73" s="31"/>
      <c r="BZF73" s="31"/>
      <c r="BZG73" s="31"/>
      <c r="BZH73" s="31"/>
      <c r="BZI73" s="31"/>
      <c r="BZJ73" s="31"/>
      <c r="BZK73" s="31"/>
      <c r="BZL73" s="31"/>
      <c r="BZM73" s="31"/>
      <c r="BZN73" s="31"/>
      <c r="BZO73" s="31"/>
      <c r="BZP73" s="31"/>
      <c r="BZQ73" s="31"/>
      <c r="BZR73" s="31"/>
      <c r="BZS73" s="31"/>
      <c r="BZT73" s="31"/>
      <c r="BZU73" s="31"/>
      <c r="BZV73" s="31"/>
      <c r="BZW73" s="31"/>
      <c r="BZX73" s="31"/>
      <c r="BZY73" s="31"/>
      <c r="BZZ73" s="31"/>
      <c r="CAA73" s="31"/>
      <c r="CAB73" s="31"/>
      <c r="CAC73" s="31"/>
      <c r="CAD73" s="31"/>
      <c r="CAE73" s="31"/>
      <c r="CAF73" s="31"/>
      <c r="CAG73" s="31"/>
      <c r="CAH73" s="31"/>
      <c r="CAI73" s="31"/>
      <c r="CAJ73" s="31"/>
      <c r="CAK73" s="31"/>
      <c r="CAL73" s="31"/>
      <c r="CAM73" s="31"/>
      <c r="CAN73" s="31"/>
      <c r="CAO73" s="31"/>
      <c r="CAP73" s="31"/>
      <c r="CAQ73" s="31"/>
      <c r="CAR73" s="31"/>
      <c r="CAS73" s="31"/>
      <c r="CAT73" s="31"/>
      <c r="CAU73" s="31"/>
      <c r="CAV73" s="31"/>
      <c r="CAW73" s="31"/>
      <c r="CAX73" s="31"/>
      <c r="CAY73" s="31"/>
      <c r="CAZ73" s="31"/>
      <c r="CBA73" s="31"/>
      <c r="CBB73" s="31"/>
      <c r="CBC73" s="31"/>
      <c r="CBD73" s="31"/>
      <c r="CBE73" s="31"/>
      <c r="CBF73" s="31"/>
      <c r="CBG73" s="31"/>
      <c r="CBH73" s="31"/>
      <c r="CBI73" s="31"/>
      <c r="CBJ73" s="31"/>
      <c r="CBK73" s="31"/>
      <c r="CBL73" s="31"/>
      <c r="CBM73" s="31"/>
      <c r="CBN73" s="31"/>
      <c r="CBO73" s="31"/>
      <c r="CBP73" s="31"/>
      <c r="CBQ73" s="31"/>
      <c r="CBR73" s="31"/>
      <c r="CBS73" s="31"/>
      <c r="CBT73" s="31"/>
      <c r="CBU73" s="31"/>
      <c r="CBV73" s="31"/>
      <c r="CBW73" s="31"/>
      <c r="CBX73" s="31"/>
      <c r="CBY73" s="31"/>
      <c r="CBZ73" s="31"/>
      <c r="CCA73" s="31"/>
      <c r="CCB73" s="31"/>
      <c r="CCC73" s="31"/>
      <c r="CCD73" s="31"/>
      <c r="CCE73" s="31"/>
      <c r="CCF73" s="31"/>
      <c r="CCG73" s="31"/>
      <c r="CCH73" s="31"/>
      <c r="CCI73" s="31"/>
      <c r="CCJ73" s="31"/>
      <c r="CCK73" s="31"/>
      <c r="CCL73" s="31"/>
      <c r="CCM73" s="31"/>
      <c r="CCN73" s="31"/>
      <c r="CCO73" s="31"/>
      <c r="CCP73" s="31"/>
      <c r="CCQ73" s="31"/>
      <c r="CCR73" s="31"/>
      <c r="CCS73" s="31"/>
      <c r="CCT73" s="31"/>
      <c r="CCU73" s="31"/>
      <c r="CCV73" s="31"/>
      <c r="CCW73" s="31"/>
      <c r="CCX73" s="31"/>
      <c r="CCY73" s="31"/>
      <c r="CCZ73" s="31"/>
      <c r="CDA73" s="31"/>
      <c r="CDB73" s="31"/>
      <c r="CDC73" s="31"/>
      <c r="CDD73" s="31"/>
      <c r="CDE73" s="31"/>
      <c r="CDF73" s="31"/>
      <c r="CDG73" s="31"/>
      <c r="CDH73" s="31"/>
      <c r="CDI73" s="31"/>
      <c r="CDJ73" s="31"/>
      <c r="CDK73" s="31"/>
      <c r="CDL73" s="31"/>
      <c r="CDM73" s="31"/>
      <c r="CDN73" s="31"/>
      <c r="CDO73" s="31"/>
      <c r="CDP73" s="31"/>
      <c r="CDQ73" s="31"/>
      <c r="CDR73" s="31"/>
      <c r="CDS73" s="31"/>
      <c r="CDT73" s="31"/>
      <c r="CDU73" s="31"/>
      <c r="CDV73" s="31"/>
      <c r="CDW73" s="31"/>
      <c r="CDX73" s="31"/>
      <c r="CDY73" s="31"/>
      <c r="CDZ73" s="31"/>
      <c r="CEA73" s="31"/>
      <c r="CEB73" s="31"/>
      <c r="CEC73" s="31"/>
      <c r="CED73" s="31"/>
      <c r="CEE73" s="31"/>
      <c r="CEF73" s="31"/>
      <c r="CEG73" s="31"/>
      <c r="CEH73" s="31"/>
      <c r="CEI73" s="31"/>
      <c r="CEJ73" s="31"/>
      <c r="CEK73" s="31"/>
      <c r="CEL73" s="31"/>
      <c r="CEM73" s="31"/>
      <c r="CEN73" s="31"/>
      <c r="CEO73" s="31"/>
      <c r="CEP73" s="31"/>
      <c r="CEQ73" s="31"/>
      <c r="CER73" s="31"/>
      <c r="CES73" s="31"/>
      <c r="CET73" s="31"/>
      <c r="CEU73" s="31"/>
      <c r="CEV73" s="31"/>
      <c r="CEW73" s="31"/>
      <c r="CEX73" s="31"/>
      <c r="CEY73" s="31"/>
      <c r="CEZ73" s="31"/>
      <c r="CFA73" s="31"/>
      <c r="CFB73" s="31"/>
      <c r="CFC73" s="31"/>
      <c r="CFD73" s="31"/>
      <c r="CFE73" s="31"/>
      <c r="CFF73" s="31"/>
      <c r="CFG73" s="31"/>
      <c r="CFH73" s="31"/>
      <c r="CFI73" s="31"/>
      <c r="CFJ73" s="31"/>
      <c r="CFK73" s="31"/>
      <c r="CFL73" s="31"/>
      <c r="CFM73" s="31"/>
      <c r="CFN73" s="31"/>
      <c r="CFO73" s="31"/>
      <c r="CFP73" s="31"/>
      <c r="CFQ73" s="31"/>
      <c r="CFR73" s="31"/>
      <c r="CFS73" s="31"/>
      <c r="CFT73" s="31"/>
      <c r="CFU73" s="31"/>
      <c r="CFV73" s="31"/>
      <c r="CFW73" s="31"/>
      <c r="CFX73" s="31"/>
      <c r="CFY73" s="31"/>
      <c r="CFZ73" s="31"/>
      <c r="CGA73" s="31"/>
      <c r="CGB73" s="31"/>
      <c r="CGC73" s="31"/>
      <c r="CGD73" s="31"/>
      <c r="CGE73" s="31"/>
      <c r="CGF73" s="31"/>
      <c r="CGG73" s="31"/>
      <c r="CGH73" s="31"/>
      <c r="CGI73" s="31"/>
      <c r="CGJ73" s="31"/>
      <c r="CGK73" s="31"/>
      <c r="CGL73" s="31"/>
      <c r="CGM73" s="31"/>
      <c r="CGN73" s="31"/>
      <c r="CGO73" s="31"/>
      <c r="CGP73" s="31"/>
      <c r="CGQ73" s="31"/>
      <c r="CGR73" s="31"/>
      <c r="CGS73" s="31"/>
      <c r="CGT73" s="31"/>
      <c r="CGU73" s="31"/>
      <c r="CGV73" s="31"/>
      <c r="CGW73" s="31"/>
      <c r="CGX73" s="31"/>
      <c r="CGY73" s="31"/>
      <c r="CGZ73" s="31"/>
      <c r="CHA73" s="31"/>
      <c r="CHB73" s="31"/>
      <c r="CHC73" s="31"/>
      <c r="CHD73" s="31"/>
      <c r="CHE73" s="31"/>
      <c r="CHF73" s="31"/>
      <c r="CHG73" s="31"/>
      <c r="CHH73" s="31"/>
      <c r="CHI73" s="31"/>
      <c r="CHJ73" s="31"/>
      <c r="CHK73" s="31"/>
      <c r="CHL73" s="31"/>
      <c r="CHM73" s="31"/>
      <c r="CHN73" s="31"/>
      <c r="CHO73" s="31"/>
      <c r="CHP73" s="31"/>
      <c r="CHQ73" s="31"/>
      <c r="CHR73" s="31"/>
      <c r="CHS73" s="31"/>
      <c r="CHT73" s="31"/>
      <c r="CHU73" s="31"/>
      <c r="CHV73" s="31"/>
      <c r="CHW73" s="31"/>
      <c r="CHX73" s="31"/>
      <c r="CHY73" s="31"/>
      <c r="CHZ73" s="31"/>
      <c r="CIA73" s="31"/>
      <c r="CIB73" s="31"/>
      <c r="CIC73" s="31"/>
      <c r="CID73" s="31"/>
      <c r="CIE73" s="31"/>
      <c r="CIF73" s="31"/>
      <c r="CIG73" s="31"/>
      <c r="CIH73" s="31"/>
      <c r="CII73" s="31"/>
      <c r="CIJ73" s="31"/>
      <c r="CIK73" s="31"/>
      <c r="CIL73" s="31"/>
      <c r="CIM73" s="31"/>
      <c r="CIN73" s="31"/>
      <c r="CIO73" s="31"/>
      <c r="CIP73" s="31"/>
      <c r="CIQ73" s="31"/>
      <c r="CIR73" s="31"/>
      <c r="CIS73" s="31"/>
      <c r="CIT73" s="31"/>
      <c r="CIU73" s="31"/>
      <c r="CIV73" s="31"/>
      <c r="CIW73" s="31"/>
      <c r="CIX73" s="31"/>
      <c r="CIY73" s="31"/>
      <c r="CIZ73" s="31"/>
      <c r="CJA73" s="31"/>
      <c r="CJB73" s="31"/>
      <c r="CJC73" s="31"/>
      <c r="CJD73" s="31"/>
      <c r="CJE73" s="31"/>
      <c r="CJF73" s="31"/>
      <c r="CJG73" s="31"/>
      <c r="CJH73" s="31"/>
      <c r="CJI73" s="31"/>
      <c r="CJJ73" s="31"/>
      <c r="CJK73" s="31"/>
      <c r="CJL73" s="31"/>
      <c r="CJM73" s="31"/>
      <c r="CJN73" s="31"/>
      <c r="CJO73" s="31"/>
      <c r="CJP73" s="31"/>
      <c r="CJQ73" s="31"/>
      <c r="CJR73" s="31"/>
      <c r="CJS73" s="31"/>
      <c r="CJT73" s="31"/>
      <c r="CJU73" s="31"/>
      <c r="CJV73" s="31"/>
      <c r="CJW73" s="31"/>
      <c r="CJX73" s="31"/>
      <c r="CJY73" s="31"/>
      <c r="CJZ73" s="31"/>
      <c r="CKA73" s="31"/>
      <c r="CKB73" s="31"/>
      <c r="CKC73" s="31"/>
      <c r="CKD73" s="31"/>
      <c r="CKE73" s="31"/>
      <c r="CKF73" s="31"/>
      <c r="CKG73" s="31"/>
      <c r="CKH73" s="31"/>
      <c r="CKI73" s="31"/>
      <c r="CKJ73" s="31"/>
      <c r="CKK73" s="31"/>
      <c r="CKL73" s="31"/>
      <c r="CKM73" s="31"/>
      <c r="CKN73" s="31"/>
      <c r="CKO73" s="31"/>
      <c r="CKP73" s="31"/>
      <c r="CKQ73" s="31"/>
      <c r="CKR73" s="31"/>
      <c r="CKS73" s="31"/>
      <c r="CKT73" s="31"/>
      <c r="CKU73" s="31"/>
      <c r="CKV73" s="31"/>
      <c r="CKW73" s="31"/>
      <c r="CKX73" s="31"/>
      <c r="CKY73" s="31"/>
      <c r="CKZ73" s="31"/>
      <c r="CLA73" s="31"/>
      <c r="CLB73" s="31"/>
      <c r="CLC73" s="31"/>
      <c r="CLD73" s="31"/>
      <c r="CLE73" s="31"/>
      <c r="CLF73" s="31"/>
      <c r="CLG73" s="31"/>
      <c r="CLH73" s="31"/>
      <c r="CLI73" s="31"/>
      <c r="CLJ73" s="31"/>
      <c r="CLK73" s="31"/>
      <c r="CLL73" s="31"/>
      <c r="CLM73" s="31"/>
      <c r="CLN73" s="31"/>
      <c r="CLO73" s="31"/>
      <c r="CLP73" s="31"/>
      <c r="CLQ73" s="31"/>
      <c r="CLR73" s="31"/>
      <c r="CLS73" s="31"/>
      <c r="CLT73" s="31"/>
      <c r="CLU73" s="31"/>
      <c r="CLV73" s="31"/>
      <c r="CLW73" s="31"/>
      <c r="CLX73" s="31"/>
      <c r="CLY73" s="31"/>
      <c r="CLZ73" s="31"/>
      <c r="CMA73" s="31"/>
      <c r="CMB73" s="31"/>
      <c r="CMC73" s="31"/>
      <c r="CMD73" s="31"/>
      <c r="CME73" s="31"/>
      <c r="CMF73" s="31"/>
      <c r="CMG73" s="31"/>
      <c r="CMH73" s="31"/>
      <c r="CMI73" s="31"/>
      <c r="CMJ73" s="31"/>
      <c r="CMK73" s="31"/>
      <c r="CML73" s="31"/>
      <c r="CMM73" s="31"/>
      <c r="CMN73" s="31"/>
      <c r="CMO73" s="31"/>
      <c r="CMP73" s="31"/>
      <c r="CMQ73" s="31"/>
      <c r="CMR73" s="31"/>
      <c r="CMS73" s="31"/>
      <c r="CMT73" s="31"/>
      <c r="CMU73" s="31"/>
      <c r="CMV73" s="31"/>
      <c r="CMW73" s="31"/>
      <c r="CMX73" s="31"/>
      <c r="CMY73" s="31"/>
      <c r="CMZ73" s="31"/>
      <c r="CNA73" s="31"/>
      <c r="CNB73" s="31"/>
      <c r="CNC73" s="31"/>
      <c r="CND73" s="31"/>
      <c r="CNE73" s="31"/>
      <c r="CNF73" s="31"/>
      <c r="CNG73" s="31"/>
      <c r="CNH73" s="31"/>
      <c r="CNI73" s="31"/>
      <c r="CNJ73" s="31"/>
      <c r="CNK73" s="31"/>
      <c r="CNL73" s="31"/>
      <c r="CNM73" s="31"/>
      <c r="CNN73" s="31"/>
      <c r="CNO73" s="31"/>
      <c r="CNP73" s="31"/>
      <c r="CNQ73" s="31"/>
      <c r="CNR73" s="31"/>
      <c r="CNS73" s="31"/>
      <c r="CNT73" s="31"/>
      <c r="CNU73" s="31"/>
      <c r="CNV73" s="31"/>
      <c r="CNW73" s="31"/>
      <c r="CNX73" s="31"/>
      <c r="CNY73" s="31"/>
      <c r="CNZ73" s="31"/>
      <c r="COA73" s="31"/>
      <c r="COB73" s="31"/>
      <c r="COC73" s="31"/>
      <c r="COD73" s="31"/>
      <c r="COE73" s="31"/>
      <c r="COF73" s="31"/>
      <c r="COG73" s="31"/>
      <c r="COH73" s="31"/>
      <c r="COI73" s="31"/>
      <c r="COJ73" s="31"/>
      <c r="COK73" s="31"/>
      <c r="COL73" s="31"/>
      <c r="COM73" s="31"/>
      <c r="CON73" s="31"/>
      <c r="COO73" s="31"/>
      <c r="COP73" s="31"/>
      <c r="COQ73" s="31"/>
      <c r="COR73" s="31"/>
      <c r="COS73" s="31"/>
      <c r="COT73" s="31"/>
      <c r="COU73" s="31"/>
      <c r="COV73" s="31"/>
      <c r="COW73" s="31"/>
      <c r="COX73" s="31"/>
      <c r="COY73" s="31"/>
      <c r="COZ73" s="31"/>
      <c r="CPA73" s="31"/>
      <c r="CPB73" s="31"/>
      <c r="CPC73" s="31"/>
      <c r="CPD73" s="31"/>
      <c r="CPE73" s="31"/>
      <c r="CPF73" s="31"/>
      <c r="CPG73" s="31"/>
      <c r="CPH73" s="31"/>
      <c r="CPI73" s="31"/>
      <c r="CPJ73" s="31"/>
      <c r="CPK73" s="31"/>
      <c r="CPL73" s="31"/>
      <c r="CPM73" s="31"/>
      <c r="CPN73" s="31"/>
      <c r="CPO73" s="31"/>
      <c r="CPP73" s="31"/>
      <c r="CPQ73" s="31"/>
      <c r="CPR73" s="31"/>
      <c r="CPS73" s="31"/>
      <c r="CPT73" s="31"/>
      <c r="CPU73" s="31"/>
      <c r="CPV73" s="31"/>
      <c r="CPW73" s="31"/>
      <c r="CPX73" s="31"/>
      <c r="CPY73" s="31"/>
      <c r="CPZ73" s="31"/>
      <c r="CQA73" s="31"/>
      <c r="CQB73" s="31"/>
      <c r="CQC73" s="31"/>
      <c r="CQD73" s="31"/>
      <c r="CQE73" s="31"/>
      <c r="CQF73" s="31"/>
      <c r="CQG73" s="31"/>
      <c r="CQH73" s="31"/>
      <c r="CQI73" s="31"/>
      <c r="CQJ73" s="31"/>
      <c r="CQK73" s="31"/>
      <c r="CQL73" s="31"/>
      <c r="CQM73" s="31"/>
      <c r="CQN73" s="31"/>
      <c r="CQO73" s="31"/>
      <c r="CQP73" s="31"/>
      <c r="CQQ73" s="31"/>
      <c r="CQR73" s="31"/>
      <c r="CQS73" s="31"/>
      <c r="CQT73" s="31"/>
      <c r="CQU73" s="31"/>
      <c r="CQV73" s="31"/>
      <c r="CQW73" s="31"/>
      <c r="CQX73" s="31"/>
      <c r="CQY73" s="31"/>
      <c r="CQZ73" s="31"/>
      <c r="CRA73" s="31"/>
      <c r="CRB73" s="31"/>
      <c r="CRC73" s="31"/>
      <c r="CRD73" s="31"/>
      <c r="CRE73" s="31"/>
      <c r="CRF73" s="31"/>
      <c r="CRG73" s="31"/>
      <c r="CRH73" s="31"/>
      <c r="CRI73" s="31"/>
      <c r="CRJ73" s="31"/>
      <c r="CRK73" s="31"/>
      <c r="CRL73" s="31"/>
      <c r="CRM73" s="31"/>
      <c r="CRN73" s="31"/>
      <c r="CRO73" s="31"/>
      <c r="CRP73" s="31"/>
      <c r="CRQ73" s="31"/>
      <c r="CRR73" s="31"/>
      <c r="CRS73" s="31"/>
      <c r="CRT73" s="31"/>
      <c r="CRU73" s="31"/>
      <c r="CRV73" s="31"/>
      <c r="CRW73" s="31"/>
      <c r="CRX73" s="31"/>
      <c r="CRY73" s="31"/>
      <c r="CRZ73" s="31"/>
      <c r="CSA73" s="31"/>
      <c r="CSB73" s="31"/>
      <c r="CSC73" s="31"/>
      <c r="CSD73" s="31"/>
      <c r="CSE73" s="31"/>
      <c r="CSF73" s="31"/>
      <c r="CSG73" s="31"/>
      <c r="CSH73" s="31"/>
      <c r="CSI73" s="31"/>
      <c r="CSJ73" s="31"/>
      <c r="CSK73" s="31"/>
      <c r="CSL73" s="31"/>
      <c r="CSM73" s="31"/>
      <c r="CSN73" s="31"/>
      <c r="CSO73" s="31"/>
      <c r="CSP73" s="31"/>
      <c r="CSQ73" s="31"/>
      <c r="CSR73" s="31"/>
      <c r="CSS73" s="31"/>
      <c r="CST73" s="31"/>
      <c r="CSU73" s="31"/>
      <c r="CSV73" s="31"/>
      <c r="CSW73" s="31"/>
      <c r="CSX73" s="31"/>
      <c r="CSY73" s="31"/>
      <c r="CSZ73" s="31"/>
      <c r="CTA73" s="31"/>
      <c r="CTB73" s="31"/>
      <c r="CTC73" s="31"/>
      <c r="CTD73" s="31"/>
      <c r="CTE73" s="31"/>
      <c r="CTF73" s="31"/>
      <c r="CTG73" s="31"/>
      <c r="CTH73" s="31"/>
      <c r="CTI73" s="31"/>
      <c r="CTJ73" s="31"/>
      <c r="CTK73" s="31"/>
      <c r="CTL73" s="31"/>
      <c r="CTM73" s="31"/>
      <c r="CTN73" s="31"/>
      <c r="CTO73" s="31"/>
      <c r="CTP73" s="31"/>
      <c r="CTQ73" s="31"/>
      <c r="CTR73" s="31"/>
      <c r="CTS73" s="31"/>
      <c r="CTT73" s="31"/>
      <c r="CTU73" s="31"/>
      <c r="CTV73" s="31"/>
      <c r="CTW73" s="31"/>
      <c r="CTX73" s="31"/>
      <c r="CTY73" s="31"/>
      <c r="CTZ73" s="31"/>
      <c r="CUA73" s="31"/>
      <c r="CUB73" s="31"/>
      <c r="CUC73" s="31"/>
      <c r="CUD73" s="31"/>
      <c r="CUE73" s="31"/>
      <c r="CUF73" s="31"/>
      <c r="CUG73" s="31"/>
      <c r="CUH73" s="31"/>
      <c r="CUI73" s="31"/>
      <c r="CUJ73" s="31"/>
      <c r="CUK73" s="31"/>
      <c r="CUL73" s="31"/>
      <c r="CUM73" s="31"/>
      <c r="CUN73" s="31"/>
      <c r="CUO73" s="31"/>
      <c r="CUP73" s="31"/>
      <c r="CUQ73" s="31"/>
      <c r="CUR73" s="31"/>
      <c r="CUS73" s="31"/>
      <c r="CUT73" s="31"/>
      <c r="CUU73" s="31"/>
      <c r="CUV73" s="31"/>
      <c r="CUW73" s="31"/>
      <c r="CUX73" s="31"/>
      <c r="CUY73" s="31"/>
      <c r="CUZ73" s="31"/>
      <c r="CVA73" s="31"/>
      <c r="CVB73" s="31"/>
      <c r="CVC73" s="31"/>
      <c r="CVD73" s="31"/>
      <c r="CVE73" s="31"/>
      <c r="CVF73" s="31"/>
      <c r="CVG73" s="31"/>
      <c r="CVH73" s="31"/>
      <c r="CVI73" s="31"/>
      <c r="CVJ73" s="31"/>
      <c r="CVK73" s="31"/>
      <c r="CVL73" s="31"/>
      <c r="CVM73" s="31"/>
      <c r="CVN73" s="31"/>
      <c r="CVO73" s="31"/>
      <c r="CVP73" s="31"/>
      <c r="CVQ73" s="31"/>
      <c r="CVR73" s="31"/>
      <c r="CVS73" s="31"/>
      <c r="CVT73" s="31"/>
      <c r="CVU73" s="31"/>
      <c r="CVV73" s="31"/>
      <c r="CVW73" s="31"/>
      <c r="CVX73" s="31"/>
      <c r="CVY73" s="31"/>
      <c r="CVZ73" s="31"/>
      <c r="CWA73" s="31"/>
      <c r="CWB73" s="31"/>
      <c r="CWC73" s="31"/>
      <c r="CWD73" s="31"/>
      <c r="CWE73" s="31"/>
      <c r="CWF73" s="31"/>
      <c r="CWG73" s="31"/>
      <c r="CWH73" s="31"/>
      <c r="CWI73" s="31"/>
      <c r="CWJ73" s="31"/>
      <c r="CWK73" s="31"/>
      <c r="CWL73" s="31"/>
      <c r="CWM73" s="31"/>
      <c r="CWN73" s="31"/>
      <c r="CWO73" s="31"/>
      <c r="CWP73" s="31"/>
      <c r="CWQ73" s="31"/>
      <c r="CWR73" s="31"/>
      <c r="CWS73" s="31"/>
      <c r="CWT73" s="31"/>
      <c r="CWU73" s="31"/>
      <c r="CWV73" s="31"/>
      <c r="CWW73" s="31"/>
      <c r="CWX73" s="31"/>
      <c r="CWY73" s="31"/>
      <c r="CWZ73" s="31"/>
      <c r="CXA73" s="31"/>
      <c r="CXB73" s="31"/>
      <c r="CXC73" s="31"/>
      <c r="CXD73" s="31"/>
      <c r="CXE73" s="31"/>
      <c r="CXF73" s="31"/>
      <c r="CXG73" s="31"/>
      <c r="CXH73" s="31"/>
      <c r="CXI73" s="31"/>
      <c r="CXJ73" s="31"/>
      <c r="CXK73" s="31"/>
      <c r="CXL73" s="31"/>
      <c r="CXM73" s="31"/>
      <c r="CXN73" s="31"/>
      <c r="CXO73" s="31"/>
      <c r="CXP73" s="31"/>
      <c r="CXQ73" s="31"/>
      <c r="CXR73" s="31"/>
      <c r="CXS73" s="31"/>
      <c r="CXT73" s="31"/>
      <c r="CXU73" s="31"/>
      <c r="CXV73" s="31"/>
      <c r="CXW73" s="31"/>
      <c r="CXX73" s="31"/>
      <c r="CXY73" s="31"/>
      <c r="CXZ73" s="31"/>
      <c r="CYA73" s="31"/>
      <c r="CYB73" s="31"/>
      <c r="CYC73" s="31"/>
      <c r="CYD73" s="31"/>
      <c r="CYE73" s="31"/>
      <c r="CYF73" s="31"/>
      <c r="CYG73" s="31"/>
      <c r="CYH73" s="31"/>
      <c r="CYI73" s="31"/>
      <c r="CYJ73" s="31"/>
      <c r="CYK73" s="31"/>
      <c r="CYL73" s="31"/>
      <c r="CYM73" s="31"/>
      <c r="CYN73" s="31"/>
      <c r="CYO73" s="31"/>
      <c r="CYP73" s="31"/>
      <c r="CYQ73" s="31"/>
      <c r="CYR73" s="31"/>
      <c r="CYS73" s="31"/>
      <c r="CYT73" s="31"/>
      <c r="CYU73" s="31"/>
      <c r="CYV73" s="31"/>
      <c r="CYW73" s="31"/>
      <c r="CYX73" s="31"/>
      <c r="CYY73" s="31"/>
      <c r="CYZ73" s="31"/>
      <c r="CZA73" s="31"/>
      <c r="CZB73" s="31"/>
      <c r="CZC73" s="31"/>
      <c r="CZD73" s="31"/>
      <c r="CZE73" s="31"/>
      <c r="CZF73" s="31"/>
      <c r="CZG73" s="31"/>
      <c r="CZH73" s="31"/>
      <c r="CZI73" s="31"/>
      <c r="CZJ73" s="31"/>
      <c r="CZK73" s="31"/>
      <c r="CZL73" s="31"/>
      <c r="CZM73" s="31"/>
      <c r="CZN73" s="31"/>
      <c r="CZO73" s="31"/>
      <c r="CZP73" s="31"/>
      <c r="CZQ73" s="31"/>
      <c r="CZR73" s="31"/>
      <c r="CZS73" s="31"/>
      <c r="CZT73" s="31"/>
      <c r="CZU73" s="31"/>
      <c r="CZV73" s="31"/>
      <c r="CZW73" s="31"/>
      <c r="CZX73" s="31"/>
      <c r="CZY73" s="31"/>
      <c r="CZZ73" s="31"/>
      <c r="DAA73" s="31"/>
      <c r="DAB73" s="31"/>
      <c r="DAC73" s="31"/>
      <c r="DAD73" s="31"/>
      <c r="DAE73" s="31"/>
      <c r="DAF73" s="31"/>
      <c r="DAG73" s="31"/>
      <c r="DAH73" s="31"/>
      <c r="DAI73" s="31"/>
      <c r="DAJ73" s="31"/>
      <c r="DAK73" s="31"/>
      <c r="DAL73" s="31"/>
      <c r="DAM73" s="31"/>
      <c r="DAN73" s="31"/>
      <c r="DAO73" s="31"/>
      <c r="DAP73" s="31"/>
      <c r="DAQ73" s="31"/>
      <c r="DAR73" s="31"/>
      <c r="DAS73" s="31"/>
      <c r="DAT73" s="31"/>
      <c r="DAU73" s="31"/>
      <c r="DAV73" s="31"/>
      <c r="DAW73" s="31"/>
      <c r="DAX73" s="31"/>
      <c r="DAY73" s="31"/>
      <c r="DAZ73" s="31"/>
      <c r="DBA73" s="31"/>
      <c r="DBB73" s="31"/>
      <c r="DBC73" s="31"/>
      <c r="DBD73" s="31"/>
      <c r="DBE73" s="31"/>
      <c r="DBF73" s="31"/>
      <c r="DBG73" s="31"/>
      <c r="DBH73" s="31"/>
      <c r="DBI73" s="31"/>
      <c r="DBJ73" s="31"/>
      <c r="DBK73" s="31"/>
      <c r="DBL73" s="31"/>
      <c r="DBM73" s="31"/>
      <c r="DBN73" s="31"/>
      <c r="DBO73" s="31"/>
      <c r="DBP73" s="31"/>
      <c r="DBQ73" s="31"/>
      <c r="DBR73" s="31"/>
      <c r="DBS73" s="31"/>
      <c r="DBT73" s="31"/>
      <c r="DBU73" s="31"/>
      <c r="DBV73" s="31"/>
      <c r="DBW73" s="31"/>
      <c r="DBX73" s="31"/>
      <c r="DBY73" s="31"/>
      <c r="DBZ73" s="31"/>
      <c r="DCA73" s="31"/>
      <c r="DCB73" s="31"/>
      <c r="DCC73" s="31"/>
      <c r="DCD73" s="31"/>
      <c r="DCE73" s="31"/>
      <c r="DCF73" s="31"/>
      <c r="DCG73" s="31"/>
      <c r="DCH73" s="31"/>
      <c r="DCI73" s="31"/>
      <c r="DCJ73" s="31"/>
      <c r="DCK73" s="31"/>
      <c r="DCL73" s="31"/>
      <c r="DCM73" s="31"/>
      <c r="DCN73" s="31"/>
      <c r="DCO73" s="31"/>
      <c r="DCP73" s="31"/>
      <c r="DCQ73" s="31"/>
      <c r="DCR73" s="31"/>
      <c r="DCS73" s="31"/>
      <c r="DCT73" s="31"/>
      <c r="DCU73" s="31"/>
      <c r="DCV73" s="31"/>
      <c r="DCW73" s="31"/>
      <c r="DCX73" s="31"/>
      <c r="DCY73" s="31"/>
      <c r="DCZ73" s="31"/>
      <c r="DDA73" s="31"/>
      <c r="DDB73" s="31"/>
      <c r="DDC73" s="31"/>
      <c r="DDD73" s="31"/>
      <c r="DDE73" s="31"/>
      <c r="DDF73" s="31"/>
      <c r="DDG73" s="31"/>
      <c r="DDH73" s="31"/>
      <c r="DDI73" s="31"/>
      <c r="DDJ73" s="31"/>
      <c r="DDK73" s="31"/>
      <c r="DDL73" s="31"/>
      <c r="DDM73" s="31"/>
      <c r="DDN73" s="31"/>
      <c r="DDO73" s="31"/>
      <c r="DDP73" s="31"/>
      <c r="DDQ73" s="31"/>
      <c r="DDR73" s="31"/>
      <c r="DDS73" s="31"/>
      <c r="DDT73" s="31"/>
      <c r="DDU73" s="31"/>
      <c r="DDV73" s="31"/>
      <c r="DDW73" s="31"/>
      <c r="DDX73" s="31"/>
      <c r="DDY73" s="31"/>
      <c r="DDZ73" s="31"/>
      <c r="DEA73" s="31"/>
      <c r="DEB73" s="31"/>
      <c r="DEC73" s="31"/>
      <c r="DED73" s="31"/>
      <c r="DEE73" s="31"/>
      <c r="DEF73" s="31"/>
      <c r="DEG73" s="31"/>
      <c r="DEH73" s="31"/>
      <c r="DEI73" s="31"/>
      <c r="DEJ73" s="31"/>
      <c r="DEK73" s="31"/>
      <c r="DEL73" s="31"/>
      <c r="DEM73" s="31"/>
      <c r="DEN73" s="31"/>
      <c r="DEO73" s="31"/>
      <c r="DEP73" s="31"/>
      <c r="DEQ73" s="31"/>
      <c r="DER73" s="31"/>
      <c r="DES73" s="31"/>
      <c r="DET73" s="31"/>
      <c r="DEU73" s="31"/>
      <c r="DEV73" s="31"/>
      <c r="DEW73" s="31"/>
      <c r="DEX73" s="31"/>
      <c r="DEY73" s="31"/>
      <c r="DEZ73" s="31"/>
      <c r="DFA73" s="31"/>
      <c r="DFB73" s="31"/>
      <c r="DFC73" s="31"/>
      <c r="DFD73" s="31"/>
      <c r="DFE73" s="31"/>
      <c r="DFF73" s="31"/>
      <c r="DFG73" s="31"/>
      <c r="DFH73" s="31"/>
      <c r="DFI73" s="31"/>
      <c r="DFJ73" s="31"/>
      <c r="DFK73" s="31"/>
      <c r="DFL73" s="31"/>
      <c r="DFM73" s="31"/>
      <c r="DFN73" s="31"/>
      <c r="DFO73" s="31"/>
      <c r="DFP73" s="31"/>
      <c r="DFQ73" s="31"/>
      <c r="DFR73" s="31"/>
      <c r="DFS73" s="31"/>
      <c r="DFT73" s="31"/>
      <c r="DFU73" s="31"/>
      <c r="DFV73" s="31"/>
      <c r="DFW73" s="31"/>
      <c r="DFX73" s="31"/>
      <c r="DFY73" s="31"/>
      <c r="DFZ73" s="31"/>
      <c r="DGA73" s="31"/>
      <c r="DGB73" s="31"/>
      <c r="DGC73" s="31"/>
      <c r="DGD73" s="31"/>
      <c r="DGE73" s="31"/>
      <c r="DGF73" s="31"/>
      <c r="DGG73" s="31"/>
      <c r="DGH73" s="31"/>
      <c r="DGI73" s="31"/>
      <c r="DGJ73" s="31"/>
      <c r="DGK73" s="31"/>
      <c r="DGL73" s="31"/>
      <c r="DGM73" s="31"/>
      <c r="DGN73" s="31"/>
      <c r="DGO73" s="31"/>
      <c r="DGP73" s="31"/>
      <c r="DGQ73" s="31"/>
      <c r="DGR73" s="31"/>
      <c r="DGS73" s="31"/>
      <c r="DGT73" s="31"/>
      <c r="DGU73" s="31"/>
      <c r="DGV73" s="31"/>
      <c r="DGW73" s="31"/>
      <c r="DGX73" s="31"/>
      <c r="DGY73" s="31"/>
      <c r="DGZ73" s="31"/>
      <c r="DHA73" s="31"/>
      <c r="DHB73" s="31"/>
      <c r="DHC73" s="31"/>
      <c r="DHD73" s="31"/>
      <c r="DHE73" s="31"/>
      <c r="DHF73" s="31"/>
      <c r="DHG73" s="31"/>
      <c r="DHH73" s="31"/>
      <c r="DHI73" s="31"/>
      <c r="DHJ73" s="31"/>
      <c r="DHK73" s="31"/>
      <c r="DHL73" s="31"/>
      <c r="DHM73" s="31"/>
      <c r="DHN73" s="31"/>
      <c r="DHO73" s="31"/>
      <c r="DHP73" s="31"/>
      <c r="DHQ73" s="31"/>
      <c r="DHR73" s="31"/>
      <c r="DHS73" s="31"/>
      <c r="DHT73" s="31"/>
      <c r="DHU73" s="31"/>
      <c r="DHV73" s="31"/>
      <c r="DHW73" s="31"/>
      <c r="DHX73" s="31"/>
      <c r="DHY73" s="31"/>
      <c r="DHZ73" s="31"/>
      <c r="DIA73" s="31"/>
      <c r="DIB73" s="31"/>
      <c r="DIC73" s="31"/>
      <c r="DID73" s="31"/>
      <c r="DIE73" s="31"/>
      <c r="DIF73" s="31"/>
      <c r="DIG73" s="31"/>
      <c r="DIH73" s="31"/>
      <c r="DII73" s="31"/>
      <c r="DIJ73" s="31"/>
      <c r="DIK73" s="31"/>
      <c r="DIL73" s="31"/>
      <c r="DIM73" s="31"/>
      <c r="DIN73" s="31"/>
      <c r="DIO73" s="31"/>
      <c r="DIP73" s="31"/>
      <c r="DIQ73" s="31"/>
      <c r="DIR73" s="31"/>
      <c r="DIS73" s="31"/>
      <c r="DIT73" s="31"/>
      <c r="DIU73" s="31"/>
      <c r="DIV73" s="31"/>
      <c r="DIW73" s="31"/>
      <c r="DIX73" s="31"/>
      <c r="DIY73" s="31"/>
      <c r="DIZ73" s="31"/>
      <c r="DJA73" s="31"/>
      <c r="DJB73" s="31"/>
      <c r="DJC73" s="31"/>
      <c r="DJD73" s="31"/>
      <c r="DJE73" s="31"/>
      <c r="DJF73" s="31"/>
      <c r="DJG73" s="31"/>
      <c r="DJH73" s="31"/>
      <c r="DJI73" s="31"/>
      <c r="DJJ73" s="31"/>
      <c r="DJK73" s="31"/>
      <c r="DJL73" s="31"/>
      <c r="DJM73" s="31"/>
      <c r="DJN73" s="31"/>
      <c r="DJO73" s="31"/>
      <c r="DJP73" s="31"/>
      <c r="DJQ73" s="31"/>
      <c r="DJR73" s="31"/>
      <c r="DJS73" s="31"/>
      <c r="DJT73" s="31"/>
      <c r="DJU73" s="31"/>
      <c r="DJV73" s="31"/>
      <c r="DJW73" s="31"/>
      <c r="DJX73" s="31"/>
      <c r="DJY73" s="31"/>
      <c r="DJZ73" s="31"/>
      <c r="DKA73" s="31"/>
      <c r="DKB73" s="31"/>
      <c r="DKC73" s="31"/>
      <c r="DKD73" s="31"/>
      <c r="DKE73" s="31"/>
      <c r="DKF73" s="31"/>
      <c r="DKG73" s="31"/>
      <c r="DKH73" s="31"/>
      <c r="DKI73" s="31"/>
      <c r="DKJ73" s="31"/>
      <c r="DKK73" s="31"/>
      <c r="DKL73" s="31"/>
      <c r="DKM73" s="31"/>
      <c r="DKN73" s="31"/>
      <c r="DKO73" s="31"/>
      <c r="DKP73" s="31"/>
      <c r="DKQ73" s="31"/>
      <c r="DKR73" s="31"/>
      <c r="DKS73" s="31"/>
      <c r="DKT73" s="31"/>
      <c r="DKU73" s="31"/>
      <c r="DKV73" s="31"/>
      <c r="DKW73" s="31"/>
      <c r="DKX73" s="31"/>
      <c r="DKY73" s="31"/>
      <c r="DKZ73" s="31"/>
      <c r="DLA73" s="31"/>
      <c r="DLB73" s="31"/>
      <c r="DLC73" s="31"/>
      <c r="DLD73" s="31"/>
      <c r="DLE73" s="31"/>
      <c r="DLF73" s="31"/>
      <c r="DLG73" s="31"/>
      <c r="DLH73" s="31"/>
      <c r="DLI73" s="31"/>
      <c r="DLJ73" s="31"/>
      <c r="DLK73" s="31"/>
      <c r="DLL73" s="31"/>
      <c r="DLM73" s="31"/>
      <c r="DLN73" s="31"/>
      <c r="DLO73" s="31"/>
      <c r="DLP73" s="31"/>
      <c r="DLQ73" s="31"/>
      <c r="DLR73" s="31"/>
      <c r="DLS73" s="31"/>
      <c r="DLT73" s="31"/>
      <c r="DLU73" s="31"/>
      <c r="DLV73" s="31"/>
      <c r="DLW73" s="31"/>
      <c r="DLX73" s="31"/>
      <c r="DLY73" s="31"/>
      <c r="DLZ73" s="31"/>
      <c r="DMA73" s="31"/>
      <c r="DMB73" s="31"/>
      <c r="DMC73" s="31"/>
      <c r="DMD73" s="31"/>
      <c r="DME73" s="31"/>
      <c r="DMF73" s="31"/>
      <c r="DMG73" s="31"/>
      <c r="DMH73" s="31"/>
      <c r="DMI73" s="31"/>
      <c r="DMJ73" s="31"/>
      <c r="DMK73" s="31"/>
      <c r="DML73" s="31"/>
      <c r="DMM73" s="31"/>
      <c r="DMN73" s="31"/>
      <c r="DMO73" s="31"/>
      <c r="DMP73" s="31"/>
      <c r="DMQ73" s="31"/>
      <c r="DMR73" s="31"/>
      <c r="DMS73" s="31"/>
      <c r="DMT73" s="31"/>
      <c r="DMU73" s="31"/>
      <c r="DMV73" s="31"/>
      <c r="DMW73" s="31"/>
      <c r="DMX73" s="31"/>
      <c r="DMY73" s="31"/>
      <c r="DMZ73" s="31"/>
      <c r="DNA73" s="31"/>
      <c r="DNB73" s="31"/>
      <c r="DNC73" s="31"/>
      <c r="DND73" s="31"/>
      <c r="DNE73" s="31"/>
      <c r="DNF73" s="31"/>
      <c r="DNG73" s="31"/>
      <c r="DNH73" s="31"/>
      <c r="DNI73" s="31"/>
      <c r="DNJ73" s="31"/>
      <c r="DNK73" s="31"/>
      <c r="DNL73" s="31"/>
      <c r="DNM73" s="31"/>
      <c r="DNN73" s="31"/>
      <c r="DNO73" s="31"/>
      <c r="DNP73" s="31"/>
      <c r="DNQ73" s="31"/>
      <c r="DNR73" s="31"/>
      <c r="DNS73" s="31"/>
      <c r="DNT73" s="31"/>
      <c r="DNU73" s="31"/>
      <c r="DNV73" s="31"/>
      <c r="DNW73" s="31"/>
      <c r="DNX73" s="31"/>
      <c r="DNY73" s="31"/>
      <c r="DNZ73" s="31"/>
      <c r="DOA73" s="31"/>
      <c r="DOB73" s="31"/>
      <c r="DOC73" s="31"/>
      <c r="DOD73" s="31"/>
      <c r="DOE73" s="31"/>
      <c r="DOF73" s="31"/>
      <c r="DOG73" s="31"/>
      <c r="DOH73" s="31"/>
      <c r="DOI73" s="31"/>
      <c r="DOJ73" s="31"/>
      <c r="DOK73" s="31"/>
      <c r="DOL73" s="31"/>
      <c r="DOM73" s="31"/>
      <c r="DON73" s="31"/>
      <c r="DOO73" s="31"/>
      <c r="DOP73" s="31"/>
      <c r="DOQ73" s="31"/>
      <c r="DOR73" s="31"/>
      <c r="DOS73" s="31"/>
      <c r="DOT73" s="31"/>
      <c r="DOU73" s="31"/>
      <c r="DOV73" s="31"/>
      <c r="DOW73" s="31"/>
      <c r="DOX73" s="31"/>
      <c r="DOY73" s="31"/>
      <c r="DOZ73" s="31"/>
      <c r="DPA73" s="31"/>
      <c r="DPB73" s="31"/>
      <c r="DPC73" s="31"/>
      <c r="DPD73" s="31"/>
      <c r="DPE73" s="31"/>
      <c r="DPF73" s="31"/>
      <c r="DPG73" s="31"/>
      <c r="DPH73" s="31"/>
      <c r="DPI73" s="31"/>
      <c r="DPJ73" s="31"/>
      <c r="DPK73" s="31"/>
      <c r="DPL73" s="31"/>
      <c r="DPM73" s="31"/>
      <c r="DPN73" s="31"/>
      <c r="DPO73" s="31"/>
      <c r="DPP73" s="31"/>
      <c r="DPQ73" s="31"/>
      <c r="DPR73" s="31"/>
      <c r="DPS73" s="31"/>
      <c r="DPT73" s="31"/>
      <c r="DPU73" s="31"/>
      <c r="DPV73" s="31"/>
      <c r="DPW73" s="31"/>
      <c r="DPX73" s="31"/>
      <c r="DPY73" s="31"/>
      <c r="DPZ73" s="31"/>
      <c r="DQA73" s="31"/>
      <c r="DQB73" s="31"/>
      <c r="DQC73" s="31"/>
      <c r="DQD73" s="31"/>
      <c r="DQE73" s="31"/>
      <c r="DQF73" s="31"/>
      <c r="DQG73" s="31"/>
      <c r="DQH73" s="31"/>
      <c r="DQI73" s="31"/>
      <c r="DQJ73" s="31"/>
      <c r="DQK73" s="31"/>
      <c r="DQL73" s="31"/>
      <c r="DQM73" s="31"/>
      <c r="DQN73" s="31"/>
      <c r="DQO73" s="31"/>
      <c r="DQP73" s="31"/>
      <c r="DQQ73" s="31"/>
      <c r="DQR73" s="31"/>
      <c r="DQS73" s="31"/>
      <c r="DQT73" s="31"/>
      <c r="DQU73" s="31"/>
      <c r="DQV73" s="31"/>
      <c r="DQW73" s="31"/>
      <c r="DQX73" s="31"/>
      <c r="DQY73" s="31"/>
      <c r="DQZ73" s="31"/>
      <c r="DRA73" s="31"/>
      <c r="DRB73" s="31"/>
      <c r="DRC73" s="31"/>
      <c r="DRD73" s="31"/>
      <c r="DRE73" s="31"/>
      <c r="DRF73" s="31"/>
      <c r="DRG73" s="31"/>
      <c r="DRH73" s="31"/>
      <c r="DRI73" s="31"/>
      <c r="DRJ73" s="31"/>
      <c r="DRK73" s="31"/>
      <c r="DRL73" s="31"/>
      <c r="DRM73" s="31"/>
      <c r="DRN73" s="31"/>
      <c r="DRO73" s="31"/>
      <c r="DRP73" s="31"/>
      <c r="DRQ73" s="31"/>
      <c r="DRR73" s="31"/>
      <c r="DRS73" s="31"/>
      <c r="DRT73" s="31"/>
      <c r="DRU73" s="31"/>
      <c r="DRV73" s="31"/>
      <c r="DRW73" s="31"/>
      <c r="DRX73" s="31"/>
      <c r="DRY73" s="31"/>
      <c r="DRZ73" s="31"/>
      <c r="DSA73" s="31"/>
      <c r="DSB73" s="31"/>
      <c r="DSC73" s="31"/>
      <c r="DSD73" s="31"/>
      <c r="DSE73" s="31"/>
      <c r="DSF73" s="31"/>
      <c r="DSG73" s="31"/>
      <c r="DSH73" s="31"/>
      <c r="DSI73" s="31"/>
      <c r="DSJ73" s="31"/>
      <c r="DSK73" s="31"/>
      <c r="DSL73" s="31"/>
      <c r="DSM73" s="31"/>
      <c r="DSN73" s="31"/>
      <c r="DSO73" s="31"/>
      <c r="DSP73" s="31"/>
      <c r="DSQ73" s="31"/>
      <c r="DSR73" s="31"/>
      <c r="DSS73" s="31"/>
      <c r="DST73" s="31"/>
      <c r="DSU73" s="31"/>
      <c r="DSV73" s="31"/>
      <c r="DSW73" s="31"/>
      <c r="DSX73" s="31"/>
      <c r="DSY73" s="31"/>
      <c r="DSZ73" s="31"/>
      <c r="DTA73" s="31"/>
      <c r="DTB73" s="31"/>
      <c r="DTC73" s="31"/>
      <c r="DTD73" s="31"/>
      <c r="DTE73" s="31"/>
      <c r="DTF73" s="31"/>
      <c r="DTG73" s="31"/>
      <c r="DTH73" s="31"/>
      <c r="DTI73" s="31"/>
      <c r="DTJ73" s="31"/>
      <c r="DTK73" s="31"/>
      <c r="DTL73" s="31"/>
      <c r="DTM73" s="31"/>
      <c r="DTN73" s="31"/>
      <c r="DTO73" s="31"/>
      <c r="DTP73" s="31"/>
      <c r="DTQ73" s="31"/>
      <c r="DTR73" s="31"/>
      <c r="DTS73" s="31"/>
      <c r="DTT73" s="31"/>
      <c r="DTU73" s="31"/>
      <c r="DTV73" s="31"/>
      <c r="DTW73" s="31"/>
      <c r="DTX73" s="31"/>
      <c r="DTY73" s="31"/>
      <c r="DTZ73" s="31"/>
      <c r="DUA73" s="31"/>
      <c r="DUB73" s="31"/>
      <c r="DUC73" s="31"/>
      <c r="DUD73" s="31"/>
      <c r="DUE73" s="31"/>
      <c r="DUF73" s="31"/>
      <c r="DUG73" s="31"/>
      <c r="DUH73" s="31"/>
      <c r="DUI73" s="31"/>
      <c r="DUJ73" s="31"/>
      <c r="DUK73" s="31"/>
      <c r="DUL73" s="31"/>
      <c r="DUM73" s="31"/>
      <c r="DUN73" s="31"/>
      <c r="DUO73" s="31"/>
      <c r="DUP73" s="31"/>
      <c r="DUQ73" s="31"/>
      <c r="DUR73" s="31"/>
      <c r="DUS73" s="31"/>
      <c r="DUT73" s="31"/>
      <c r="DUU73" s="31"/>
      <c r="DUV73" s="31"/>
      <c r="DUW73" s="31"/>
      <c r="DUX73" s="31"/>
      <c r="DUY73" s="31"/>
      <c r="DUZ73" s="31"/>
      <c r="DVA73" s="31"/>
      <c r="DVB73" s="31"/>
      <c r="DVC73" s="31"/>
      <c r="DVD73" s="31"/>
      <c r="DVE73" s="31"/>
      <c r="DVF73" s="31"/>
      <c r="DVG73" s="31"/>
      <c r="DVH73" s="31"/>
      <c r="DVI73" s="31"/>
      <c r="DVJ73" s="31"/>
      <c r="DVK73" s="31"/>
      <c r="DVL73" s="31"/>
      <c r="DVM73" s="31"/>
      <c r="DVN73" s="31"/>
      <c r="DVO73" s="31"/>
      <c r="DVP73" s="31"/>
      <c r="DVQ73" s="31"/>
      <c r="DVR73" s="31"/>
      <c r="DVS73" s="31"/>
      <c r="DVT73" s="31"/>
      <c r="DVU73" s="31"/>
      <c r="DVV73" s="31"/>
      <c r="DVW73" s="31"/>
      <c r="DVX73" s="31"/>
      <c r="DVY73" s="31"/>
      <c r="DVZ73" s="31"/>
      <c r="DWA73" s="31"/>
      <c r="DWB73" s="31"/>
      <c r="DWC73" s="31"/>
      <c r="DWD73" s="31"/>
      <c r="DWE73" s="31"/>
      <c r="DWF73" s="31"/>
      <c r="DWG73" s="31"/>
      <c r="DWH73" s="31"/>
      <c r="DWI73" s="31"/>
      <c r="DWJ73" s="31"/>
      <c r="DWK73" s="31"/>
      <c r="DWL73" s="31"/>
      <c r="DWM73" s="31"/>
      <c r="DWN73" s="31"/>
      <c r="DWO73" s="31"/>
      <c r="DWP73" s="31"/>
      <c r="DWQ73" s="31"/>
      <c r="DWR73" s="31"/>
      <c r="DWS73" s="31"/>
      <c r="DWT73" s="31"/>
      <c r="DWU73" s="31"/>
      <c r="DWV73" s="31"/>
      <c r="DWW73" s="31"/>
      <c r="DWX73" s="31"/>
      <c r="DWY73" s="31"/>
      <c r="DWZ73" s="31"/>
      <c r="DXA73" s="31"/>
      <c r="DXB73" s="31"/>
      <c r="DXC73" s="31"/>
      <c r="DXD73" s="31"/>
      <c r="DXE73" s="31"/>
      <c r="DXF73" s="31"/>
      <c r="DXG73" s="31"/>
      <c r="DXH73" s="31"/>
      <c r="DXI73" s="31"/>
      <c r="DXJ73" s="31"/>
      <c r="DXK73" s="31"/>
      <c r="DXL73" s="31"/>
      <c r="DXM73" s="31"/>
      <c r="DXN73" s="31"/>
      <c r="DXO73" s="31"/>
      <c r="DXP73" s="31"/>
      <c r="DXQ73" s="31"/>
      <c r="DXR73" s="31"/>
      <c r="DXS73" s="31"/>
      <c r="DXT73" s="31"/>
      <c r="DXU73" s="31"/>
      <c r="DXV73" s="31"/>
      <c r="DXW73" s="31"/>
      <c r="DXX73" s="31"/>
      <c r="DXY73" s="31"/>
      <c r="DXZ73" s="31"/>
      <c r="DYA73" s="31"/>
      <c r="DYB73" s="31"/>
      <c r="DYC73" s="31"/>
      <c r="DYD73" s="31"/>
      <c r="DYE73" s="31"/>
      <c r="DYF73" s="31"/>
      <c r="DYG73" s="31"/>
      <c r="DYH73" s="31"/>
      <c r="DYI73" s="31"/>
      <c r="DYJ73" s="31"/>
      <c r="DYK73" s="31"/>
      <c r="DYL73" s="31"/>
      <c r="DYM73" s="31"/>
      <c r="DYN73" s="31"/>
      <c r="DYO73" s="31"/>
      <c r="DYP73" s="31"/>
      <c r="DYQ73" s="31"/>
      <c r="DYR73" s="31"/>
      <c r="DYS73" s="31"/>
      <c r="DYT73" s="31"/>
      <c r="DYU73" s="31"/>
      <c r="DYV73" s="31"/>
      <c r="DYW73" s="31"/>
      <c r="DYX73" s="31"/>
      <c r="DYY73" s="31"/>
      <c r="DYZ73" s="31"/>
      <c r="DZA73" s="31"/>
      <c r="DZB73" s="31"/>
      <c r="DZC73" s="31"/>
      <c r="DZD73" s="31"/>
      <c r="DZE73" s="31"/>
      <c r="DZF73" s="31"/>
      <c r="DZG73" s="31"/>
      <c r="DZH73" s="31"/>
      <c r="DZI73" s="31"/>
      <c r="DZJ73" s="31"/>
      <c r="DZK73" s="31"/>
      <c r="DZL73" s="31"/>
      <c r="DZM73" s="31"/>
      <c r="DZN73" s="31"/>
      <c r="DZO73" s="31"/>
      <c r="DZP73" s="31"/>
      <c r="DZQ73" s="31"/>
      <c r="DZR73" s="31"/>
      <c r="DZS73" s="31"/>
      <c r="DZT73" s="31"/>
      <c r="DZU73" s="31"/>
      <c r="DZV73" s="31"/>
      <c r="DZW73" s="31"/>
      <c r="DZX73" s="31"/>
      <c r="DZY73" s="31"/>
      <c r="DZZ73" s="31"/>
      <c r="EAA73" s="31"/>
      <c r="EAB73" s="31"/>
      <c r="EAC73" s="31"/>
      <c r="EAD73" s="31"/>
      <c r="EAE73" s="31"/>
      <c r="EAF73" s="31"/>
      <c r="EAG73" s="31"/>
      <c r="EAH73" s="31"/>
      <c r="EAI73" s="31"/>
      <c r="EAJ73" s="31"/>
      <c r="EAK73" s="31"/>
      <c r="EAL73" s="31"/>
      <c r="EAM73" s="31"/>
      <c r="EAN73" s="31"/>
      <c r="EAO73" s="31"/>
      <c r="EAP73" s="31"/>
      <c r="EAQ73" s="31"/>
      <c r="EAR73" s="31"/>
      <c r="EAS73" s="31"/>
      <c r="EAT73" s="31"/>
      <c r="EAU73" s="31"/>
      <c r="EAV73" s="31"/>
      <c r="EAW73" s="31"/>
      <c r="EAX73" s="31"/>
      <c r="EAY73" s="31"/>
      <c r="EAZ73" s="31"/>
      <c r="EBA73" s="31"/>
      <c r="EBB73" s="31"/>
      <c r="EBC73" s="31"/>
      <c r="EBD73" s="31"/>
      <c r="EBE73" s="31"/>
      <c r="EBF73" s="31"/>
      <c r="EBG73" s="31"/>
      <c r="EBH73" s="31"/>
      <c r="EBI73" s="31"/>
      <c r="EBJ73" s="31"/>
      <c r="EBK73" s="31"/>
      <c r="EBL73" s="31"/>
      <c r="EBM73" s="31"/>
      <c r="EBN73" s="31"/>
      <c r="EBO73" s="31"/>
      <c r="EBP73" s="31"/>
      <c r="EBQ73" s="31"/>
      <c r="EBR73" s="31"/>
      <c r="EBS73" s="31"/>
      <c r="EBT73" s="31"/>
      <c r="EBU73" s="31"/>
      <c r="EBV73" s="31"/>
      <c r="EBW73" s="31"/>
      <c r="EBX73" s="31"/>
      <c r="EBY73" s="31"/>
      <c r="EBZ73" s="31"/>
      <c r="ECA73" s="31"/>
      <c r="ECB73" s="31"/>
      <c r="ECC73" s="31"/>
      <c r="ECD73" s="31"/>
      <c r="ECE73" s="31"/>
      <c r="ECF73" s="31"/>
      <c r="ECG73" s="31"/>
      <c r="ECH73" s="31"/>
      <c r="ECI73" s="31"/>
      <c r="ECJ73" s="31"/>
      <c r="ECK73" s="31"/>
      <c r="ECL73" s="31"/>
      <c r="ECM73" s="31"/>
      <c r="ECN73" s="31"/>
      <c r="ECO73" s="31"/>
      <c r="ECP73" s="31"/>
      <c r="ECQ73" s="31"/>
      <c r="ECR73" s="31"/>
      <c r="ECS73" s="31"/>
      <c r="ECT73" s="31"/>
      <c r="ECU73" s="31"/>
      <c r="ECV73" s="31"/>
      <c r="ECW73" s="31"/>
      <c r="ECX73" s="31"/>
      <c r="ECY73" s="31"/>
      <c r="ECZ73" s="31"/>
      <c r="EDA73" s="31"/>
      <c r="EDB73" s="31"/>
      <c r="EDC73" s="31"/>
      <c r="EDD73" s="31"/>
      <c r="EDE73" s="31"/>
      <c r="EDF73" s="31"/>
      <c r="EDG73" s="31"/>
      <c r="EDH73" s="31"/>
      <c r="EDI73" s="31"/>
      <c r="EDJ73" s="31"/>
      <c r="EDK73" s="31"/>
      <c r="EDL73" s="31"/>
      <c r="EDM73" s="31"/>
      <c r="EDN73" s="31"/>
      <c r="EDO73" s="31"/>
      <c r="EDP73" s="31"/>
      <c r="EDQ73" s="31"/>
      <c r="EDR73" s="31"/>
      <c r="EDS73" s="31"/>
      <c r="EDT73" s="31"/>
      <c r="EDU73" s="31"/>
      <c r="EDV73" s="31"/>
      <c r="EDW73" s="31"/>
      <c r="EDX73" s="31"/>
      <c r="EDY73" s="31"/>
      <c r="EDZ73" s="31"/>
      <c r="EEA73" s="31"/>
      <c r="EEB73" s="31"/>
      <c r="EEC73" s="31"/>
      <c r="EED73" s="31"/>
      <c r="EEE73" s="31"/>
      <c r="EEF73" s="31"/>
      <c r="EEG73" s="31"/>
      <c r="EEH73" s="31"/>
      <c r="EEI73" s="31"/>
      <c r="EEJ73" s="31"/>
      <c r="EEK73" s="31"/>
      <c r="EEL73" s="31"/>
      <c r="EEM73" s="31"/>
      <c r="EEN73" s="31"/>
      <c r="EEO73" s="31"/>
      <c r="EEP73" s="31"/>
      <c r="EEQ73" s="31"/>
      <c r="EER73" s="31"/>
      <c r="EES73" s="31"/>
      <c r="EET73" s="31"/>
      <c r="EEU73" s="31"/>
      <c r="EEV73" s="31"/>
      <c r="EEW73" s="31"/>
      <c r="EEX73" s="31"/>
      <c r="EEY73" s="31"/>
      <c r="EEZ73" s="31"/>
      <c r="EFA73" s="31"/>
      <c r="EFB73" s="31"/>
      <c r="EFC73" s="31"/>
      <c r="EFD73" s="31"/>
      <c r="EFE73" s="31"/>
      <c r="EFF73" s="31"/>
      <c r="EFG73" s="31"/>
      <c r="EFH73" s="31"/>
      <c r="EFI73" s="31"/>
      <c r="EFJ73" s="31"/>
      <c r="EFK73" s="31"/>
      <c r="EFL73" s="31"/>
      <c r="EFM73" s="31"/>
      <c r="EFN73" s="31"/>
      <c r="EFO73" s="31"/>
      <c r="EFP73" s="31"/>
      <c r="EFQ73" s="31"/>
      <c r="EFR73" s="31"/>
      <c r="EFS73" s="31"/>
      <c r="EFT73" s="31"/>
      <c r="EFU73" s="31"/>
      <c r="EFV73" s="31"/>
      <c r="EFW73" s="31"/>
      <c r="EFX73" s="31"/>
      <c r="EFY73" s="31"/>
      <c r="EFZ73" s="31"/>
      <c r="EGA73" s="31"/>
      <c r="EGB73" s="31"/>
      <c r="EGC73" s="31"/>
      <c r="EGD73" s="31"/>
      <c r="EGE73" s="31"/>
      <c r="EGF73" s="31"/>
      <c r="EGG73" s="31"/>
      <c r="EGH73" s="31"/>
      <c r="EGI73" s="31"/>
      <c r="EGJ73" s="31"/>
      <c r="EGK73" s="31"/>
      <c r="EGL73" s="31"/>
      <c r="EGM73" s="31"/>
      <c r="EGN73" s="31"/>
      <c r="EGO73" s="31"/>
      <c r="EGP73" s="31"/>
      <c r="EGQ73" s="31"/>
      <c r="EGR73" s="31"/>
      <c r="EGS73" s="31"/>
      <c r="EGT73" s="31"/>
      <c r="EGU73" s="31"/>
      <c r="EGV73" s="31"/>
      <c r="EGW73" s="31"/>
      <c r="EGX73" s="31"/>
      <c r="EGY73" s="31"/>
      <c r="EGZ73" s="31"/>
      <c r="EHA73" s="31"/>
      <c r="EHB73" s="31"/>
      <c r="EHC73" s="31"/>
      <c r="EHD73" s="31"/>
      <c r="EHE73" s="31"/>
      <c r="EHF73" s="31"/>
      <c r="EHG73" s="31"/>
      <c r="EHH73" s="31"/>
      <c r="EHI73" s="31"/>
      <c r="EHJ73" s="31"/>
      <c r="EHK73" s="31"/>
      <c r="EHL73" s="31"/>
      <c r="EHM73" s="31"/>
      <c r="EHN73" s="31"/>
      <c r="EHO73" s="31"/>
      <c r="EHP73" s="31"/>
      <c r="EHQ73" s="31"/>
      <c r="EHR73" s="31"/>
      <c r="EHS73" s="31"/>
      <c r="EHT73" s="31"/>
      <c r="EHU73" s="31"/>
      <c r="EHV73" s="31"/>
      <c r="EHW73" s="31"/>
      <c r="EHX73" s="31"/>
      <c r="EHY73" s="31"/>
      <c r="EHZ73" s="31"/>
      <c r="EIA73" s="31"/>
      <c r="EIB73" s="31"/>
      <c r="EIC73" s="31"/>
      <c r="EID73" s="31"/>
      <c r="EIE73" s="31"/>
      <c r="EIF73" s="31"/>
      <c r="EIG73" s="31"/>
      <c r="EIH73" s="31"/>
      <c r="EII73" s="31"/>
      <c r="EIJ73" s="31"/>
      <c r="EIK73" s="31"/>
      <c r="EIL73" s="31"/>
      <c r="EIM73" s="31"/>
      <c r="EIN73" s="31"/>
      <c r="EIO73" s="31"/>
      <c r="EIP73" s="31"/>
      <c r="EIQ73" s="31"/>
      <c r="EIR73" s="31"/>
      <c r="EIS73" s="31"/>
      <c r="EIT73" s="31"/>
      <c r="EIU73" s="31"/>
      <c r="EIV73" s="31"/>
      <c r="EIW73" s="31"/>
      <c r="EIX73" s="31"/>
      <c r="EIY73" s="31"/>
      <c r="EIZ73" s="31"/>
      <c r="EJA73" s="31"/>
      <c r="EJB73" s="31"/>
      <c r="EJC73" s="31"/>
      <c r="EJD73" s="31"/>
      <c r="EJE73" s="31"/>
      <c r="EJF73" s="31"/>
      <c r="EJG73" s="31"/>
      <c r="EJH73" s="31"/>
      <c r="EJI73" s="31"/>
      <c r="EJJ73" s="31"/>
      <c r="EJK73" s="31"/>
      <c r="EJL73" s="31"/>
      <c r="EJM73" s="31"/>
      <c r="EJN73" s="31"/>
      <c r="EJO73" s="31"/>
      <c r="EJP73" s="31"/>
      <c r="EJQ73" s="31"/>
      <c r="EJR73" s="31"/>
      <c r="EJS73" s="31"/>
      <c r="EJT73" s="31"/>
      <c r="EJU73" s="31"/>
      <c r="EJV73" s="31"/>
      <c r="EJW73" s="31"/>
      <c r="EJX73" s="31"/>
      <c r="EJY73" s="31"/>
      <c r="EJZ73" s="31"/>
      <c r="EKA73" s="31"/>
      <c r="EKB73" s="31"/>
      <c r="EKC73" s="31"/>
      <c r="EKD73" s="31"/>
      <c r="EKE73" s="31"/>
      <c r="EKF73" s="31"/>
      <c r="EKG73" s="31"/>
      <c r="EKH73" s="31"/>
      <c r="EKI73" s="31"/>
      <c r="EKJ73" s="31"/>
      <c r="EKK73" s="31"/>
      <c r="EKL73" s="31"/>
      <c r="EKM73" s="31"/>
      <c r="EKN73" s="31"/>
      <c r="EKO73" s="31"/>
      <c r="EKP73" s="31"/>
      <c r="EKQ73" s="31"/>
      <c r="EKR73" s="31"/>
      <c r="EKS73" s="31"/>
      <c r="EKT73" s="31"/>
      <c r="EKU73" s="31"/>
      <c r="EKV73" s="31"/>
      <c r="EKW73" s="31"/>
      <c r="EKX73" s="31"/>
      <c r="EKY73" s="31"/>
      <c r="EKZ73" s="31"/>
      <c r="ELA73" s="31"/>
      <c r="ELB73" s="31"/>
      <c r="ELC73" s="31"/>
      <c r="ELD73" s="31"/>
      <c r="ELE73" s="31"/>
      <c r="ELF73" s="31"/>
      <c r="ELG73" s="31"/>
      <c r="ELH73" s="31"/>
      <c r="ELI73" s="31"/>
      <c r="ELJ73" s="31"/>
      <c r="ELK73" s="31"/>
      <c r="ELL73" s="31"/>
      <c r="ELM73" s="31"/>
      <c r="ELN73" s="31"/>
      <c r="ELO73" s="31"/>
      <c r="ELP73" s="31"/>
      <c r="ELQ73" s="31"/>
      <c r="ELR73" s="31"/>
      <c r="ELS73" s="31"/>
      <c r="ELT73" s="31"/>
      <c r="ELU73" s="31"/>
      <c r="ELV73" s="31"/>
      <c r="ELW73" s="31"/>
      <c r="ELX73" s="31"/>
      <c r="ELY73" s="31"/>
      <c r="ELZ73" s="31"/>
      <c r="EMA73" s="31"/>
      <c r="EMB73" s="31"/>
      <c r="EMC73" s="31"/>
      <c r="EMD73" s="31"/>
      <c r="EME73" s="31"/>
      <c r="EMF73" s="31"/>
      <c r="EMG73" s="31"/>
      <c r="EMH73" s="31"/>
      <c r="EMI73" s="31"/>
      <c r="EMJ73" s="31"/>
      <c r="EMK73" s="31"/>
      <c r="EML73" s="31"/>
      <c r="EMM73" s="31"/>
      <c r="EMN73" s="31"/>
      <c r="EMO73" s="31"/>
      <c r="EMP73" s="31"/>
      <c r="EMQ73" s="31"/>
      <c r="EMR73" s="31"/>
      <c r="EMS73" s="31"/>
      <c r="EMT73" s="31"/>
      <c r="EMU73" s="31"/>
      <c r="EMV73" s="31"/>
      <c r="EMW73" s="31"/>
      <c r="EMX73" s="31"/>
      <c r="EMY73" s="31"/>
      <c r="EMZ73" s="31"/>
      <c r="ENA73" s="31"/>
      <c r="ENB73" s="31"/>
      <c r="ENC73" s="31"/>
      <c r="END73" s="31"/>
      <c r="ENE73" s="31"/>
      <c r="ENF73" s="31"/>
      <c r="ENG73" s="31"/>
      <c r="ENH73" s="31"/>
      <c r="ENI73" s="31"/>
      <c r="ENJ73" s="31"/>
      <c r="ENK73" s="31"/>
      <c r="ENL73" s="31"/>
      <c r="ENM73" s="31"/>
      <c r="ENN73" s="31"/>
      <c r="ENO73" s="31"/>
      <c r="ENP73" s="31"/>
      <c r="ENQ73" s="31"/>
      <c r="ENR73" s="31"/>
      <c r="ENS73" s="31"/>
      <c r="ENT73" s="31"/>
      <c r="ENU73" s="31"/>
      <c r="ENV73" s="31"/>
      <c r="ENW73" s="31"/>
      <c r="ENX73" s="31"/>
      <c r="ENY73" s="31"/>
      <c r="ENZ73" s="31"/>
      <c r="EOA73" s="31"/>
      <c r="EOB73" s="31"/>
      <c r="EOC73" s="31"/>
      <c r="EOD73" s="31"/>
      <c r="EOE73" s="31"/>
      <c r="EOF73" s="31"/>
      <c r="EOG73" s="31"/>
      <c r="EOH73" s="31"/>
      <c r="EOI73" s="31"/>
      <c r="EOJ73" s="31"/>
      <c r="EOK73" s="31"/>
      <c r="EOL73" s="31"/>
      <c r="EOM73" s="31"/>
      <c r="EON73" s="31"/>
      <c r="EOO73" s="31"/>
      <c r="EOP73" s="31"/>
      <c r="EOQ73" s="31"/>
      <c r="EOR73" s="31"/>
      <c r="EOS73" s="31"/>
      <c r="EOT73" s="31"/>
      <c r="EOU73" s="31"/>
      <c r="EOV73" s="31"/>
      <c r="EOW73" s="31"/>
      <c r="EOX73" s="31"/>
      <c r="EOY73" s="31"/>
      <c r="EOZ73" s="31"/>
      <c r="EPA73" s="31"/>
      <c r="EPB73" s="31"/>
      <c r="EPC73" s="31"/>
      <c r="EPD73" s="31"/>
      <c r="EPE73" s="31"/>
      <c r="EPF73" s="31"/>
      <c r="EPG73" s="31"/>
      <c r="EPH73" s="31"/>
      <c r="EPI73" s="31"/>
      <c r="EPJ73" s="31"/>
      <c r="EPK73" s="31"/>
      <c r="EPL73" s="31"/>
      <c r="EPM73" s="31"/>
      <c r="EPN73" s="31"/>
      <c r="EPO73" s="31"/>
      <c r="EPP73" s="31"/>
      <c r="EPQ73" s="31"/>
      <c r="EPR73" s="31"/>
      <c r="EPS73" s="31"/>
      <c r="EPT73" s="31"/>
      <c r="EPU73" s="31"/>
      <c r="EPV73" s="31"/>
      <c r="EPW73" s="31"/>
      <c r="EPX73" s="31"/>
      <c r="EPY73" s="31"/>
      <c r="EPZ73" s="31"/>
      <c r="EQA73" s="31"/>
      <c r="EQB73" s="31"/>
      <c r="EQC73" s="31"/>
      <c r="EQD73" s="31"/>
      <c r="EQE73" s="31"/>
      <c r="EQF73" s="31"/>
      <c r="EQG73" s="31"/>
      <c r="EQH73" s="31"/>
      <c r="EQI73" s="31"/>
      <c r="EQJ73" s="31"/>
      <c r="EQK73" s="31"/>
      <c r="EQL73" s="31"/>
      <c r="EQM73" s="31"/>
      <c r="EQN73" s="31"/>
      <c r="EQO73" s="31"/>
      <c r="EQP73" s="31"/>
      <c r="EQQ73" s="31"/>
      <c r="EQR73" s="31"/>
      <c r="EQS73" s="31"/>
      <c r="EQT73" s="31"/>
      <c r="EQU73" s="31"/>
      <c r="EQV73" s="31"/>
      <c r="EQW73" s="31"/>
      <c r="EQX73" s="31"/>
      <c r="EQY73" s="31"/>
      <c r="EQZ73" s="31"/>
      <c r="ERA73" s="31"/>
      <c r="ERB73" s="31"/>
      <c r="ERC73" s="31"/>
      <c r="ERD73" s="31"/>
      <c r="ERE73" s="31"/>
      <c r="ERF73" s="31"/>
      <c r="ERG73" s="31"/>
      <c r="ERH73" s="31"/>
      <c r="ERI73" s="31"/>
      <c r="ERJ73" s="31"/>
      <c r="ERK73" s="31"/>
      <c r="ERL73" s="31"/>
      <c r="ERM73" s="31"/>
      <c r="ERN73" s="31"/>
      <c r="ERO73" s="31"/>
      <c r="ERP73" s="31"/>
      <c r="ERQ73" s="31"/>
      <c r="ERR73" s="31"/>
      <c r="ERS73" s="31"/>
      <c r="ERT73" s="31"/>
      <c r="ERU73" s="31"/>
      <c r="ERV73" s="31"/>
      <c r="ERW73" s="31"/>
      <c r="ERX73" s="31"/>
      <c r="ERY73" s="31"/>
      <c r="ERZ73" s="31"/>
      <c r="ESA73" s="31"/>
      <c r="ESB73" s="31"/>
      <c r="ESC73" s="31"/>
      <c r="ESD73" s="31"/>
      <c r="ESE73" s="31"/>
      <c r="ESF73" s="31"/>
      <c r="ESG73" s="31"/>
      <c r="ESH73" s="31"/>
      <c r="ESI73" s="31"/>
      <c r="ESJ73" s="31"/>
      <c r="ESK73" s="31"/>
      <c r="ESL73" s="31"/>
      <c r="ESM73" s="31"/>
      <c r="ESN73" s="31"/>
      <c r="ESO73" s="31"/>
      <c r="ESP73" s="31"/>
      <c r="ESQ73" s="31"/>
      <c r="ESR73" s="31"/>
      <c r="ESS73" s="31"/>
      <c r="EST73" s="31"/>
      <c r="ESU73" s="31"/>
      <c r="ESV73" s="31"/>
      <c r="ESW73" s="31"/>
      <c r="ESX73" s="31"/>
      <c r="ESY73" s="31"/>
      <c r="ESZ73" s="31"/>
      <c r="ETA73" s="31"/>
      <c r="ETB73" s="31"/>
      <c r="ETC73" s="31"/>
      <c r="ETD73" s="31"/>
      <c r="ETE73" s="31"/>
      <c r="ETF73" s="31"/>
      <c r="ETG73" s="31"/>
      <c r="ETH73" s="31"/>
      <c r="ETI73" s="31"/>
      <c r="ETJ73" s="31"/>
      <c r="ETK73" s="31"/>
      <c r="ETL73" s="31"/>
      <c r="ETM73" s="31"/>
      <c r="ETN73" s="31"/>
      <c r="ETO73" s="31"/>
      <c r="ETP73" s="31"/>
      <c r="ETQ73" s="31"/>
      <c r="ETR73" s="31"/>
      <c r="ETS73" s="31"/>
      <c r="ETT73" s="31"/>
      <c r="ETU73" s="31"/>
      <c r="ETV73" s="31"/>
      <c r="ETW73" s="31"/>
      <c r="ETX73" s="31"/>
      <c r="ETY73" s="31"/>
      <c r="ETZ73" s="31"/>
      <c r="EUA73" s="31"/>
      <c r="EUB73" s="31"/>
      <c r="EUC73" s="31"/>
      <c r="EUD73" s="31"/>
      <c r="EUE73" s="31"/>
      <c r="EUF73" s="31"/>
      <c r="EUG73" s="31"/>
      <c r="EUH73" s="31"/>
      <c r="EUI73" s="31"/>
      <c r="EUJ73" s="31"/>
      <c r="EUK73" s="31"/>
      <c r="EUL73" s="31"/>
      <c r="EUM73" s="31"/>
      <c r="EUN73" s="31"/>
      <c r="EUO73" s="31"/>
      <c r="EUP73" s="31"/>
      <c r="EUQ73" s="31"/>
      <c r="EUR73" s="31"/>
      <c r="EUS73" s="31"/>
      <c r="EUT73" s="31"/>
      <c r="EUU73" s="31"/>
      <c r="EUV73" s="31"/>
      <c r="EUW73" s="31"/>
      <c r="EUX73" s="31"/>
      <c r="EUY73" s="31"/>
      <c r="EUZ73" s="31"/>
      <c r="EVA73" s="31"/>
      <c r="EVB73" s="31"/>
      <c r="EVC73" s="31"/>
      <c r="EVD73" s="31"/>
      <c r="EVE73" s="31"/>
      <c r="EVF73" s="31"/>
      <c r="EVG73" s="31"/>
      <c r="EVH73" s="31"/>
      <c r="EVI73" s="31"/>
      <c r="EVJ73" s="31"/>
      <c r="EVK73" s="31"/>
      <c r="EVL73" s="31"/>
      <c r="EVM73" s="31"/>
      <c r="EVN73" s="31"/>
      <c r="EVO73" s="31"/>
      <c r="EVP73" s="31"/>
      <c r="EVQ73" s="31"/>
      <c r="EVR73" s="31"/>
      <c r="EVS73" s="31"/>
      <c r="EVT73" s="31"/>
      <c r="EVU73" s="31"/>
      <c r="EVV73" s="31"/>
      <c r="EVW73" s="31"/>
      <c r="EVX73" s="31"/>
      <c r="EVY73" s="31"/>
      <c r="EVZ73" s="31"/>
      <c r="EWA73" s="31"/>
      <c r="EWB73" s="31"/>
      <c r="EWC73" s="31"/>
      <c r="EWD73" s="31"/>
      <c r="EWE73" s="31"/>
      <c r="EWF73" s="31"/>
      <c r="EWG73" s="31"/>
      <c r="EWH73" s="31"/>
      <c r="EWI73" s="31"/>
      <c r="EWJ73" s="31"/>
      <c r="EWK73" s="31"/>
      <c r="EWL73" s="31"/>
      <c r="EWM73" s="31"/>
      <c r="EWN73" s="31"/>
      <c r="EWO73" s="31"/>
      <c r="EWP73" s="31"/>
      <c r="EWQ73" s="31"/>
      <c r="EWR73" s="31"/>
      <c r="EWS73" s="31"/>
      <c r="EWT73" s="31"/>
      <c r="EWU73" s="31"/>
      <c r="EWV73" s="31"/>
      <c r="EWW73" s="31"/>
      <c r="EWX73" s="31"/>
      <c r="EWY73" s="31"/>
      <c r="EWZ73" s="31"/>
      <c r="EXA73" s="31"/>
      <c r="EXB73" s="31"/>
      <c r="EXC73" s="31"/>
      <c r="EXD73" s="31"/>
      <c r="EXE73" s="31"/>
      <c r="EXF73" s="31"/>
      <c r="EXG73" s="31"/>
      <c r="EXH73" s="31"/>
      <c r="EXI73" s="31"/>
      <c r="EXJ73" s="31"/>
      <c r="EXK73" s="31"/>
      <c r="EXL73" s="31"/>
      <c r="EXM73" s="31"/>
      <c r="EXN73" s="31"/>
      <c r="EXO73" s="31"/>
      <c r="EXP73" s="31"/>
      <c r="EXQ73" s="31"/>
      <c r="EXR73" s="31"/>
      <c r="EXS73" s="31"/>
      <c r="EXT73" s="31"/>
      <c r="EXU73" s="31"/>
      <c r="EXV73" s="31"/>
      <c r="EXW73" s="31"/>
      <c r="EXX73" s="31"/>
      <c r="EXY73" s="31"/>
      <c r="EXZ73" s="31"/>
      <c r="EYA73" s="31"/>
      <c r="EYB73" s="31"/>
      <c r="EYC73" s="31"/>
      <c r="EYD73" s="31"/>
      <c r="EYE73" s="31"/>
      <c r="EYF73" s="31"/>
      <c r="EYG73" s="31"/>
      <c r="EYH73" s="31"/>
      <c r="EYI73" s="31"/>
      <c r="EYJ73" s="31"/>
      <c r="EYK73" s="31"/>
      <c r="EYL73" s="31"/>
      <c r="EYM73" s="31"/>
      <c r="EYN73" s="31"/>
      <c r="EYO73" s="31"/>
      <c r="EYP73" s="31"/>
      <c r="EYQ73" s="31"/>
      <c r="EYR73" s="31"/>
      <c r="EYS73" s="31"/>
      <c r="EYT73" s="31"/>
      <c r="EYU73" s="31"/>
      <c r="EYV73" s="31"/>
      <c r="EYW73" s="31"/>
      <c r="EYX73" s="31"/>
      <c r="EYY73" s="31"/>
      <c r="EYZ73" s="31"/>
      <c r="EZA73" s="31"/>
      <c r="EZB73" s="31"/>
      <c r="EZC73" s="31"/>
      <c r="EZD73" s="31"/>
      <c r="EZE73" s="31"/>
      <c r="EZF73" s="31"/>
      <c r="EZG73" s="31"/>
      <c r="EZH73" s="31"/>
      <c r="EZI73" s="31"/>
      <c r="EZJ73" s="31"/>
      <c r="EZK73" s="31"/>
      <c r="EZL73" s="31"/>
      <c r="EZM73" s="31"/>
      <c r="EZN73" s="31"/>
      <c r="EZO73" s="31"/>
      <c r="EZP73" s="31"/>
      <c r="EZQ73" s="31"/>
      <c r="EZR73" s="31"/>
      <c r="EZS73" s="31"/>
      <c r="EZT73" s="31"/>
      <c r="EZU73" s="31"/>
      <c r="EZV73" s="31"/>
      <c r="EZW73" s="31"/>
      <c r="EZX73" s="31"/>
      <c r="EZY73" s="31"/>
      <c r="EZZ73" s="31"/>
      <c r="FAA73" s="31"/>
      <c r="FAB73" s="31"/>
      <c r="FAC73" s="31"/>
      <c r="FAD73" s="31"/>
      <c r="FAE73" s="31"/>
      <c r="FAF73" s="31"/>
      <c r="FAG73" s="31"/>
      <c r="FAH73" s="31"/>
      <c r="FAI73" s="31"/>
      <c r="FAJ73" s="31"/>
      <c r="FAK73" s="31"/>
      <c r="FAL73" s="31"/>
      <c r="FAM73" s="31"/>
      <c r="FAN73" s="31"/>
      <c r="FAO73" s="31"/>
      <c r="FAP73" s="31"/>
      <c r="FAQ73" s="31"/>
      <c r="FAR73" s="31"/>
      <c r="FAS73" s="31"/>
      <c r="FAT73" s="31"/>
      <c r="FAU73" s="31"/>
      <c r="FAV73" s="31"/>
      <c r="FAW73" s="31"/>
      <c r="FAX73" s="31"/>
      <c r="FAY73" s="31"/>
      <c r="FAZ73" s="31"/>
      <c r="FBA73" s="31"/>
      <c r="FBB73" s="31"/>
      <c r="FBC73" s="31"/>
      <c r="FBD73" s="31"/>
      <c r="FBE73" s="31"/>
      <c r="FBF73" s="31"/>
      <c r="FBG73" s="31"/>
      <c r="FBH73" s="31"/>
      <c r="FBI73" s="31"/>
      <c r="FBJ73" s="31"/>
      <c r="FBK73" s="31"/>
      <c r="FBL73" s="31"/>
      <c r="FBM73" s="31"/>
      <c r="FBN73" s="31"/>
      <c r="FBO73" s="31"/>
      <c r="FBP73" s="31"/>
      <c r="FBQ73" s="31"/>
      <c r="FBR73" s="31"/>
      <c r="FBS73" s="31"/>
      <c r="FBT73" s="31"/>
      <c r="FBU73" s="31"/>
      <c r="FBV73" s="31"/>
      <c r="FBW73" s="31"/>
      <c r="FBX73" s="31"/>
      <c r="FBY73" s="31"/>
      <c r="FBZ73" s="31"/>
      <c r="FCA73" s="31"/>
      <c r="FCB73" s="31"/>
      <c r="FCC73" s="31"/>
      <c r="FCD73" s="31"/>
      <c r="FCE73" s="31"/>
      <c r="FCF73" s="31"/>
      <c r="FCG73" s="31"/>
      <c r="FCH73" s="31"/>
      <c r="FCI73" s="31"/>
      <c r="FCJ73" s="31"/>
      <c r="FCK73" s="31"/>
      <c r="FCL73" s="31"/>
      <c r="FCM73" s="31"/>
      <c r="FCN73" s="31"/>
      <c r="FCO73" s="31"/>
      <c r="FCP73" s="31"/>
      <c r="FCQ73" s="31"/>
      <c r="FCR73" s="31"/>
      <c r="FCS73" s="31"/>
      <c r="FCT73" s="31"/>
      <c r="FCU73" s="31"/>
      <c r="FCV73" s="31"/>
      <c r="FCW73" s="31"/>
      <c r="FCX73" s="31"/>
      <c r="FCY73" s="31"/>
      <c r="FCZ73" s="31"/>
      <c r="FDA73" s="31"/>
      <c r="FDB73" s="31"/>
      <c r="FDC73" s="31"/>
      <c r="FDD73" s="31"/>
      <c r="FDE73" s="31"/>
      <c r="FDF73" s="31"/>
      <c r="FDG73" s="31"/>
      <c r="FDH73" s="31"/>
      <c r="FDI73" s="31"/>
      <c r="FDJ73" s="31"/>
      <c r="FDK73" s="31"/>
      <c r="FDL73" s="31"/>
      <c r="FDM73" s="31"/>
      <c r="FDN73" s="31"/>
      <c r="FDO73" s="31"/>
      <c r="FDP73" s="31"/>
      <c r="FDQ73" s="31"/>
      <c r="FDR73" s="31"/>
      <c r="FDS73" s="31"/>
      <c r="FDT73" s="31"/>
      <c r="FDU73" s="31"/>
      <c r="FDV73" s="31"/>
      <c r="FDW73" s="31"/>
      <c r="FDX73" s="31"/>
      <c r="FDY73" s="31"/>
      <c r="FDZ73" s="31"/>
      <c r="FEA73" s="31"/>
      <c r="FEB73" s="31"/>
      <c r="FEC73" s="31"/>
      <c r="FED73" s="31"/>
      <c r="FEE73" s="31"/>
      <c r="FEF73" s="31"/>
      <c r="FEG73" s="31"/>
      <c r="FEH73" s="31"/>
      <c r="FEI73" s="31"/>
      <c r="FEJ73" s="31"/>
      <c r="FEK73" s="31"/>
      <c r="FEL73" s="31"/>
      <c r="FEM73" s="31"/>
      <c r="FEN73" s="31"/>
      <c r="FEO73" s="31"/>
      <c r="FEP73" s="31"/>
      <c r="FEQ73" s="31"/>
      <c r="FER73" s="31"/>
      <c r="FES73" s="31"/>
      <c r="FET73" s="31"/>
      <c r="FEU73" s="31"/>
      <c r="FEV73" s="31"/>
      <c r="FEW73" s="31"/>
      <c r="FEX73" s="31"/>
      <c r="FEY73" s="31"/>
      <c r="FEZ73" s="31"/>
      <c r="FFA73" s="31"/>
      <c r="FFB73" s="31"/>
      <c r="FFC73" s="31"/>
      <c r="FFD73" s="31"/>
      <c r="FFE73" s="31"/>
      <c r="FFF73" s="31"/>
      <c r="FFG73" s="31"/>
      <c r="FFH73" s="31"/>
      <c r="FFI73" s="31"/>
      <c r="FFJ73" s="31"/>
      <c r="FFK73" s="31"/>
      <c r="FFL73" s="31"/>
      <c r="FFM73" s="31"/>
      <c r="FFN73" s="31"/>
      <c r="FFO73" s="31"/>
      <c r="FFP73" s="31"/>
      <c r="FFQ73" s="31"/>
      <c r="FFR73" s="31"/>
      <c r="FFS73" s="31"/>
      <c r="FFT73" s="31"/>
      <c r="FFU73" s="31"/>
      <c r="FFV73" s="31"/>
      <c r="FFW73" s="31"/>
      <c r="FFX73" s="31"/>
      <c r="FFY73" s="31"/>
      <c r="FFZ73" s="31"/>
      <c r="FGA73" s="31"/>
      <c r="FGB73" s="31"/>
      <c r="FGC73" s="31"/>
      <c r="FGD73" s="31"/>
      <c r="FGE73" s="31"/>
      <c r="FGF73" s="31"/>
      <c r="FGG73" s="31"/>
      <c r="FGH73" s="31"/>
      <c r="FGI73" s="31"/>
      <c r="FGJ73" s="31"/>
      <c r="FGK73" s="31"/>
      <c r="FGL73" s="31"/>
      <c r="FGM73" s="31"/>
      <c r="FGN73" s="31"/>
      <c r="FGO73" s="31"/>
      <c r="FGP73" s="31"/>
      <c r="FGQ73" s="31"/>
      <c r="FGR73" s="31"/>
      <c r="FGS73" s="31"/>
      <c r="FGT73" s="31"/>
      <c r="FGU73" s="31"/>
      <c r="FGV73" s="31"/>
      <c r="FGW73" s="31"/>
      <c r="FGX73" s="31"/>
      <c r="FGY73" s="31"/>
      <c r="FGZ73" s="31"/>
      <c r="FHA73" s="31"/>
      <c r="FHB73" s="31"/>
      <c r="FHC73" s="31"/>
      <c r="FHD73" s="31"/>
      <c r="FHE73" s="31"/>
      <c r="FHF73" s="31"/>
      <c r="FHG73" s="31"/>
      <c r="FHH73" s="31"/>
      <c r="FHI73" s="31"/>
      <c r="FHJ73" s="31"/>
      <c r="FHK73" s="31"/>
      <c r="FHL73" s="31"/>
      <c r="FHM73" s="31"/>
      <c r="FHN73" s="31"/>
      <c r="FHO73" s="31"/>
      <c r="FHP73" s="31"/>
      <c r="FHQ73" s="31"/>
      <c r="FHR73" s="31"/>
      <c r="FHS73" s="31"/>
      <c r="FHT73" s="31"/>
      <c r="FHU73" s="31"/>
      <c r="FHV73" s="31"/>
      <c r="FHW73" s="31"/>
      <c r="FHX73" s="31"/>
      <c r="FHY73" s="31"/>
      <c r="FHZ73" s="31"/>
      <c r="FIA73" s="31"/>
      <c r="FIB73" s="31"/>
      <c r="FIC73" s="31"/>
      <c r="FID73" s="31"/>
      <c r="FIE73" s="31"/>
      <c r="FIF73" s="31"/>
      <c r="FIG73" s="31"/>
      <c r="FIH73" s="31"/>
      <c r="FII73" s="31"/>
      <c r="FIJ73" s="31"/>
      <c r="FIK73" s="31"/>
      <c r="FIL73" s="31"/>
      <c r="FIM73" s="31"/>
      <c r="FIN73" s="31"/>
      <c r="FIO73" s="31"/>
      <c r="FIP73" s="31"/>
      <c r="FIQ73" s="31"/>
      <c r="FIR73" s="31"/>
      <c r="FIS73" s="31"/>
      <c r="FIT73" s="31"/>
      <c r="FIU73" s="31"/>
      <c r="FIV73" s="31"/>
      <c r="FIW73" s="31"/>
      <c r="FIX73" s="31"/>
      <c r="FIY73" s="31"/>
      <c r="FIZ73" s="31"/>
      <c r="FJA73" s="31"/>
      <c r="FJB73" s="31"/>
      <c r="FJC73" s="31"/>
      <c r="FJD73" s="31"/>
      <c r="FJE73" s="31"/>
      <c r="FJF73" s="31"/>
      <c r="FJG73" s="31"/>
      <c r="FJH73" s="31"/>
      <c r="FJI73" s="31"/>
      <c r="FJJ73" s="31"/>
      <c r="FJK73" s="31"/>
      <c r="FJL73" s="31"/>
      <c r="FJM73" s="31"/>
      <c r="FJN73" s="31"/>
      <c r="FJO73" s="31"/>
      <c r="FJP73" s="31"/>
      <c r="FJQ73" s="31"/>
      <c r="FJR73" s="31"/>
      <c r="FJS73" s="31"/>
      <c r="FJT73" s="31"/>
      <c r="FJU73" s="31"/>
      <c r="FJV73" s="31"/>
      <c r="FJW73" s="31"/>
      <c r="FJX73" s="31"/>
      <c r="FJY73" s="31"/>
      <c r="FJZ73" s="31"/>
      <c r="FKA73" s="31"/>
      <c r="FKB73" s="31"/>
      <c r="FKC73" s="31"/>
      <c r="FKD73" s="31"/>
      <c r="FKE73" s="31"/>
      <c r="FKF73" s="31"/>
      <c r="FKG73" s="31"/>
      <c r="FKH73" s="31"/>
      <c r="FKI73" s="31"/>
      <c r="FKJ73" s="31"/>
      <c r="FKK73" s="31"/>
      <c r="FKL73" s="31"/>
      <c r="FKM73" s="31"/>
      <c r="FKN73" s="31"/>
      <c r="FKO73" s="31"/>
      <c r="FKP73" s="31"/>
      <c r="FKQ73" s="31"/>
      <c r="FKR73" s="31"/>
      <c r="FKS73" s="31"/>
      <c r="FKT73" s="31"/>
      <c r="FKU73" s="31"/>
      <c r="FKV73" s="31"/>
      <c r="FKW73" s="31"/>
      <c r="FKX73" s="31"/>
      <c r="FKY73" s="31"/>
      <c r="FKZ73" s="31"/>
      <c r="FLA73" s="31"/>
      <c r="FLB73" s="31"/>
      <c r="FLC73" s="31"/>
      <c r="FLD73" s="31"/>
      <c r="FLE73" s="31"/>
      <c r="FLF73" s="31"/>
      <c r="FLG73" s="31"/>
      <c r="FLH73" s="31"/>
      <c r="FLI73" s="31"/>
      <c r="FLJ73" s="31"/>
      <c r="FLK73" s="31"/>
      <c r="FLL73" s="31"/>
      <c r="FLM73" s="31"/>
      <c r="FLN73" s="31"/>
      <c r="FLO73" s="31"/>
      <c r="FLP73" s="31"/>
      <c r="FLQ73" s="31"/>
      <c r="FLR73" s="31"/>
      <c r="FLS73" s="31"/>
      <c r="FLT73" s="31"/>
      <c r="FLU73" s="31"/>
      <c r="FLV73" s="31"/>
      <c r="FLW73" s="31"/>
      <c r="FLX73" s="31"/>
      <c r="FLY73" s="31"/>
      <c r="FLZ73" s="31"/>
      <c r="FMA73" s="31"/>
      <c r="FMB73" s="31"/>
      <c r="FMC73" s="31"/>
      <c r="FMD73" s="31"/>
      <c r="FME73" s="31"/>
      <c r="FMF73" s="31"/>
      <c r="FMG73" s="31"/>
      <c r="FMH73" s="31"/>
      <c r="FMI73" s="31"/>
      <c r="FMJ73" s="31"/>
      <c r="FMK73" s="31"/>
      <c r="FML73" s="31"/>
      <c r="FMM73" s="31"/>
      <c r="FMN73" s="31"/>
      <c r="FMO73" s="31"/>
      <c r="FMP73" s="31"/>
      <c r="FMQ73" s="31"/>
      <c r="FMR73" s="31"/>
      <c r="FMS73" s="31"/>
      <c r="FMT73" s="31"/>
      <c r="FMU73" s="31"/>
      <c r="FMV73" s="31"/>
      <c r="FMW73" s="31"/>
      <c r="FMX73" s="31"/>
      <c r="FMY73" s="31"/>
      <c r="FMZ73" s="31"/>
      <c r="FNA73" s="31"/>
      <c r="FNB73" s="31"/>
      <c r="FNC73" s="31"/>
      <c r="FND73" s="31"/>
      <c r="FNE73" s="31"/>
      <c r="FNF73" s="31"/>
      <c r="FNG73" s="31"/>
      <c r="FNH73" s="31"/>
      <c r="FNI73" s="31"/>
      <c r="FNJ73" s="31"/>
      <c r="FNK73" s="31"/>
      <c r="FNL73" s="31"/>
      <c r="FNM73" s="31"/>
      <c r="FNN73" s="31"/>
      <c r="FNO73" s="31"/>
      <c r="FNP73" s="31"/>
      <c r="FNQ73" s="31"/>
      <c r="FNR73" s="31"/>
      <c r="FNS73" s="31"/>
      <c r="FNT73" s="31"/>
      <c r="FNU73" s="31"/>
      <c r="FNV73" s="31"/>
      <c r="FNW73" s="31"/>
      <c r="FNX73" s="31"/>
      <c r="FNY73" s="31"/>
      <c r="FNZ73" s="31"/>
      <c r="FOA73" s="31"/>
      <c r="FOB73" s="31"/>
      <c r="FOC73" s="31"/>
      <c r="FOD73" s="31"/>
      <c r="FOE73" s="31"/>
      <c r="FOF73" s="31"/>
      <c r="FOG73" s="31"/>
      <c r="FOH73" s="31"/>
      <c r="FOI73" s="31"/>
      <c r="FOJ73" s="31"/>
      <c r="FOK73" s="31"/>
      <c r="FOL73" s="31"/>
      <c r="FOM73" s="31"/>
      <c r="FON73" s="31"/>
      <c r="FOO73" s="31"/>
      <c r="FOP73" s="31"/>
      <c r="FOQ73" s="31"/>
      <c r="FOR73" s="31"/>
      <c r="FOS73" s="31"/>
      <c r="FOT73" s="31"/>
      <c r="FOU73" s="31"/>
      <c r="FOV73" s="31"/>
      <c r="FOW73" s="31"/>
      <c r="FOX73" s="31"/>
      <c r="FOY73" s="31"/>
      <c r="FOZ73" s="31"/>
      <c r="FPA73" s="31"/>
      <c r="FPB73" s="31"/>
      <c r="FPC73" s="31"/>
      <c r="FPD73" s="31"/>
      <c r="FPE73" s="31"/>
      <c r="FPF73" s="31"/>
      <c r="FPG73" s="31"/>
      <c r="FPH73" s="31"/>
      <c r="FPI73" s="31"/>
      <c r="FPJ73" s="31"/>
      <c r="FPK73" s="31"/>
      <c r="FPL73" s="31"/>
      <c r="FPM73" s="31"/>
      <c r="FPN73" s="31"/>
      <c r="FPO73" s="31"/>
      <c r="FPP73" s="31"/>
      <c r="FPQ73" s="31"/>
      <c r="FPR73" s="31"/>
      <c r="FPS73" s="31"/>
      <c r="FPT73" s="31"/>
      <c r="FPU73" s="31"/>
      <c r="FPV73" s="31"/>
      <c r="FPW73" s="31"/>
      <c r="FPX73" s="31"/>
      <c r="FPY73" s="31"/>
      <c r="FPZ73" s="31"/>
      <c r="FQA73" s="31"/>
      <c r="FQB73" s="31"/>
      <c r="FQC73" s="31"/>
      <c r="FQD73" s="31"/>
      <c r="FQE73" s="31"/>
      <c r="FQF73" s="31"/>
      <c r="FQG73" s="31"/>
      <c r="FQH73" s="31"/>
      <c r="FQI73" s="31"/>
      <c r="FQJ73" s="31"/>
      <c r="FQK73" s="31"/>
      <c r="FQL73" s="31"/>
      <c r="FQM73" s="31"/>
      <c r="FQN73" s="31"/>
      <c r="FQO73" s="31"/>
      <c r="FQP73" s="31"/>
      <c r="FQQ73" s="31"/>
      <c r="FQR73" s="31"/>
      <c r="FQS73" s="31"/>
      <c r="FQT73" s="31"/>
      <c r="FQU73" s="31"/>
      <c r="FQV73" s="31"/>
      <c r="FQW73" s="31"/>
      <c r="FQX73" s="31"/>
      <c r="FQY73" s="31"/>
      <c r="FQZ73" s="31"/>
      <c r="FRA73" s="31"/>
      <c r="FRB73" s="31"/>
      <c r="FRC73" s="31"/>
      <c r="FRD73" s="31"/>
      <c r="FRE73" s="31"/>
      <c r="FRF73" s="31"/>
      <c r="FRG73" s="31"/>
      <c r="FRH73" s="31"/>
      <c r="FRI73" s="31"/>
      <c r="FRJ73" s="31"/>
      <c r="FRK73" s="31"/>
      <c r="FRL73" s="31"/>
      <c r="FRM73" s="31"/>
      <c r="FRN73" s="31"/>
      <c r="FRO73" s="31"/>
      <c r="FRP73" s="31"/>
      <c r="FRQ73" s="31"/>
      <c r="FRR73" s="31"/>
      <c r="FRS73" s="31"/>
      <c r="FRT73" s="31"/>
      <c r="FRU73" s="31"/>
      <c r="FRV73" s="31"/>
      <c r="FRW73" s="31"/>
      <c r="FRX73" s="31"/>
      <c r="FRY73" s="31"/>
      <c r="FRZ73" s="31"/>
      <c r="FSA73" s="31"/>
      <c r="FSB73" s="31"/>
      <c r="FSC73" s="31"/>
      <c r="FSD73" s="31"/>
      <c r="FSE73" s="31"/>
      <c r="FSF73" s="31"/>
      <c r="FSG73" s="31"/>
      <c r="FSH73" s="31"/>
      <c r="FSI73" s="31"/>
      <c r="FSJ73" s="31"/>
      <c r="FSK73" s="31"/>
      <c r="FSL73" s="31"/>
      <c r="FSM73" s="31"/>
      <c r="FSN73" s="31"/>
      <c r="FSO73" s="31"/>
      <c r="FSP73" s="31"/>
      <c r="FSQ73" s="31"/>
      <c r="FSR73" s="31"/>
      <c r="FSS73" s="31"/>
      <c r="FST73" s="31"/>
      <c r="FSU73" s="31"/>
      <c r="FSV73" s="31"/>
      <c r="FSW73" s="31"/>
      <c r="FSX73" s="31"/>
      <c r="FSY73" s="31"/>
      <c r="FSZ73" s="31"/>
      <c r="FTA73" s="31"/>
      <c r="FTB73" s="31"/>
      <c r="FTC73" s="31"/>
      <c r="FTD73" s="31"/>
      <c r="FTE73" s="31"/>
      <c r="FTF73" s="31"/>
      <c r="FTG73" s="31"/>
      <c r="FTH73" s="31"/>
      <c r="FTI73" s="31"/>
      <c r="FTJ73" s="31"/>
      <c r="FTK73" s="31"/>
      <c r="FTL73" s="31"/>
      <c r="FTM73" s="31"/>
      <c r="FTN73" s="31"/>
      <c r="FTO73" s="31"/>
      <c r="FTP73" s="31"/>
      <c r="FTQ73" s="31"/>
      <c r="FTR73" s="31"/>
      <c r="FTS73" s="31"/>
      <c r="FTT73" s="31"/>
      <c r="FTU73" s="31"/>
      <c r="FTV73" s="31"/>
      <c r="FTW73" s="31"/>
      <c r="FTX73" s="31"/>
      <c r="FTY73" s="31"/>
      <c r="FTZ73" s="31"/>
      <c r="FUA73" s="31"/>
      <c r="FUB73" s="31"/>
      <c r="FUC73" s="31"/>
      <c r="FUD73" s="31"/>
      <c r="FUE73" s="31"/>
      <c r="FUF73" s="31"/>
      <c r="FUG73" s="31"/>
      <c r="FUH73" s="31"/>
      <c r="FUI73" s="31"/>
      <c r="FUJ73" s="31"/>
      <c r="FUK73" s="31"/>
      <c r="FUL73" s="31"/>
      <c r="FUM73" s="31"/>
      <c r="FUN73" s="31"/>
      <c r="FUO73" s="31"/>
      <c r="FUP73" s="31"/>
      <c r="FUQ73" s="31"/>
      <c r="FUR73" s="31"/>
      <c r="FUS73" s="31"/>
      <c r="FUT73" s="31"/>
      <c r="FUU73" s="31"/>
      <c r="FUV73" s="31"/>
      <c r="FUW73" s="31"/>
      <c r="FUX73" s="31"/>
      <c r="FUY73" s="31"/>
      <c r="FUZ73" s="31"/>
      <c r="FVA73" s="31"/>
      <c r="FVB73" s="31"/>
      <c r="FVC73" s="31"/>
      <c r="FVD73" s="31"/>
      <c r="FVE73" s="31"/>
      <c r="FVF73" s="31"/>
      <c r="FVG73" s="31"/>
      <c r="FVH73" s="31"/>
      <c r="FVI73" s="31"/>
      <c r="FVJ73" s="31"/>
      <c r="FVK73" s="31"/>
      <c r="FVL73" s="31"/>
      <c r="FVM73" s="31"/>
      <c r="FVN73" s="31"/>
      <c r="FVO73" s="31"/>
      <c r="FVP73" s="31"/>
      <c r="FVQ73" s="31"/>
      <c r="FVR73" s="31"/>
      <c r="FVS73" s="31"/>
      <c r="FVT73" s="31"/>
      <c r="FVU73" s="31"/>
      <c r="FVV73" s="31"/>
      <c r="FVW73" s="31"/>
      <c r="FVX73" s="31"/>
      <c r="FVY73" s="31"/>
      <c r="FVZ73" s="31"/>
      <c r="FWA73" s="31"/>
      <c r="FWB73" s="31"/>
      <c r="FWC73" s="31"/>
      <c r="FWD73" s="31"/>
      <c r="FWE73" s="31"/>
      <c r="FWF73" s="31"/>
      <c r="FWG73" s="31"/>
      <c r="FWH73" s="31"/>
      <c r="FWI73" s="31"/>
      <c r="FWJ73" s="31"/>
      <c r="FWK73" s="31"/>
      <c r="FWL73" s="31"/>
      <c r="FWM73" s="31"/>
      <c r="FWN73" s="31"/>
      <c r="FWO73" s="31"/>
      <c r="FWP73" s="31"/>
      <c r="FWQ73" s="31"/>
      <c r="FWR73" s="31"/>
      <c r="FWS73" s="31"/>
      <c r="FWT73" s="31"/>
      <c r="FWU73" s="31"/>
      <c r="FWV73" s="31"/>
      <c r="FWW73" s="31"/>
      <c r="FWX73" s="31"/>
      <c r="FWY73" s="31"/>
      <c r="FWZ73" s="31"/>
      <c r="FXA73" s="31"/>
      <c r="FXB73" s="31"/>
      <c r="FXC73" s="31"/>
      <c r="FXD73" s="31"/>
      <c r="FXE73" s="31"/>
      <c r="FXF73" s="31"/>
      <c r="FXG73" s="31"/>
      <c r="FXH73" s="31"/>
      <c r="FXI73" s="31"/>
      <c r="FXJ73" s="31"/>
      <c r="FXK73" s="31"/>
      <c r="FXL73" s="31"/>
      <c r="FXM73" s="31"/>
      <c r="FXN73" s="31"/>
      <c r="FXO73" s="31"/>
      <c r="FXP73" s="31"/>
      <c r="FXQ73" s="31"/>
      <c r="FXR73" s="31"/>
      <c r="FXS73" s="31"/>
      <c r="FXT73" s="31"/>
      <c r="FXU73" s="31"/>
      <c r="FXV73" s="31"/>
      <c r="FXW73" s="31"/>
      <c r="FXX73" s="31"/>
      <c r="FXY73" s="31"/>
      <c r="FXZ73" s="31"/>
      <c r="FYA73" s="31"/>
      <c r="FYB73" s="31"/>
      <c r="FYC73" s="31"/>
      <c r="FYD73" s="31"/>
      <c r="FYE73" s="31"/>
      <c r="FYF73" s="31"/>
      <c r="FYG73" s="31"/>
      <c r="FYH73" s="31"/>
      <c r="FYI73" s="31"/>
      <c r="FYJ73" s="31"/>
      <c r="FYK73" s="31"/>
      <c r="FYL73" s="31"/>
      <c r="FYM73" s="31"/>
      <c r="FYN73" s="31"/>
      <c r="FYO73" s="31"/>
      <c r="FYP73" s="31"/>
      <c r="FYQ73" s="31"/>
      <c r="FYR73" s="31"/>
      <c r="FYS73" s="31"/>
      <c r="FYT73" s="31"/>
      <c r="FYU73" s="31"/>
      <c r="FYV73" s="31"/>
      <c r="FYW73" s="31"/>
      <c r="FYX73" s="31"/>
      <c r="FYY73" s="31"/>
      <c r="FYZ73" s="31"/>
      <c r="FZA73" s="31"/>
      <c r="FZB73" s="31"/>
      <c r="FZC73" s="31"/>
      <c r="FZD73" s="31"/>
      <c r="FZE73" s="31"/>
      <c r="FZF73" s="31"/>
      <c r="FZG73" s="31"/>
      <c r="FZH73" s="31"/>
      <c r="FZI73" s="31"/>
      <c r="FZJ73" s="31"/>
      <c r="FZK73" s="31"/>
      <c r="FZL73" s="31"/>
      <c r="FZM73" s="31"/>
      <c r="FZN73" s="31"/>
      <c r="FZO73" s="31"/>
      <c r="FZP73" s="31"/>
      <c r="FZQ73" s="31"/>
      <c r="FZR73" s="31"/>
      <c r="FZS73" s="31"/>
      <c r="FZT73" s="31"/>
      <c r="FZU73" s="31"/>
      <c r="FZV73" s="31"/>
      <c r="FZW73" s="31"/>
      <c r="FZX73" s="31"/>
      <c r="FZY73" s="31"/>
      <c r="FZZ73" s="31"/>
      <c r="GAA73" s="31"/>
      <c r="GAB73" s="31"/>
      <c r="GAC73" s="31"/>
      <c r="GAD73" s="31"/>
      <c r="GAE73" s="31"/>
      <c r="GAF73" s="31"/>
      <c r="GAG73" s="31"/>
      <c r="GAH73" s="31"/>
      <c r="GAI73" s="31"/>
      <c r="GAJ73" s="31"/>
      <c r="GAK73" s="31"/>
      <c r="GAL73" s="31"/>
      <c r="GAM73" s="31"/>
      <c r="GAN73" s="31"/>
      <c r="GAO73" s="31"/>
      <c r="GAP73" s="31"/>
      <c r="GAQ73" s="31"/>
      <c r="GAR73" s="31"/>
      <c r="GAS73" s="31"/>
      <c r="GAT73" s="31"/>
      <c r="GAU73" s="31"/>
      <c r="GAV73" s="31"/>
      <c r="GAW73" s="31"/>
      <c r="GAX73" s="31"/>
      <c r="GAY73" s="31"/>
      <c r="GAZ73" s="31"/>
      <c r="GBA73" s="31"/>
      <c r="GBB73" s="31"/>
      <c r="GBC73" s="31"/>
      <c r="GBD73" s="31"/>
      <c r="GBE73" s="31"/>
      <c r="GBF73" s="31"/>
      <c r="GBG73" s="31"/>
      <c r="GBH73" s="31"/>
      <c r="GBI73" s="31"/>
      <c r="GBJ73" s="31"/>
      <c r="GBK73" s="31"/>
      <c r="GBL73" s="31"/>
      <c r="GBM73" s="31"/>
      <c r="GBN73" s="31"/>
      <c r="GBO73" s="31"/>
      <c r="GBP73" s="31"/>
      <c r="GBQ73" s="31"/>
      <c r="GBR73" s="31"/>
      <c r="GBS73" s="31"/>
      <c r="GBT73" s="31"/>
      <c r="GBU73" s="31"/>
      <c r="GBV73" s="31"/>
      <c r="GBW73" s="31"/>
      <c r="GBX73" s="31"/>
      <c r="GBY73" s="31"/>
      <c r="GBZ73" s="31"/>
      <c r="GCA73" s="31"/>
      <c r="GCB73" s="31"/>
      <c r="GCC73" s="31"/>
      <c r="GCD73" s="31"/>
      <c r="GCE73" s="31"/>
      <c r="GCF73" s="31"/>
      <c r="GCG73" s="31"/>
      <c r="GCH73" s="31"/>
      <c r="GCI73" s="31"/>
      <c r="GCJ73" s="31"/>
      <c r="GCK73" s="31"/>
      <c r="GCL73" s="31"/>
      <c r="GCM73" s="31"/>
      <c r="GCN73" s="31"/>
      <c r="GCO73" s="31"/>
      <c r="GCP73" s="31"/>
      <c r="GCQ73" s="31"/>
      <c r="GCR73" s="31"/>
      <c r="GCS73" s="31"/>
      <c r="GCT73" s="31"/>
      <c r="GCU73" s="31"/>
      <c r="GCV73" s="31"/>
      <c r="GCW73" s="31"/>
      <c r="GCX73" s="31"/>
      <c r="GCY73" s="31"/>
      <c r="GCZ73" s="31"/>
      <c r="GDA73" s="31"/>
      <c r="GDB73" s="31"/>
      <c r="GDC73" s="31"/>
      <c r="GDD73" s="31"/>
      <c r="GDE73" s="31"/>
      <c r="GDF73" s="31"/>
      <c r="GDG73" s="31"/>
      <c r="GDH73" s="31"/>
      <c r="GDI73" s="31"/>
      <c r="GDJ73" s="31"/>
      <c r="GDK73" s="31"/>
      <c r="GDL73" s="31"/>
      <c r="GDM73" s="31"/>
      <c r="GDN73" s="31"/>
      <c r="GDO73" s="31"/>
      <c r="GDP73" s="31"/>
      <c r="GDQ73" s="31"/>
      <c r="GDR73" s="31"/>
      <c r="GDS73" s="31"/>
      <c r="GDT73" s="31"/>
      <c r="GDU73" s="31"/>
      <c r="GDV73" s="31"/>
      <c r="GDW73" s="31"/>
      <c r="GDX73" s="31"/>
      <c r="GDY73" s="31"/>
      <c r="GDZ73" s="31"/>
      <c r="GEA73" s="31"/>
      <c r="GEB73" s="31"/>
      <c r="GEC73" s="31"/>
      <c r="GED73" s="31"/>
      <c r="GEE73" s="31"/>
      <c r="GEF73" s="31"/>
      <c r="GEG73" s="31"/>
      <c r="GEH73" s="31"/>
      <c r="GEI73" s="31"/>
      <c r="GEJ73" s="31"/>
      <c r="GEK73" s="31"/>
      <c r="GEL73" s="31"/>
      <c r="GEM73" s="31"/>
      <c r="GEN73" s="31"/>
      <c r="GEO73" s="31"/>
      <c r="GEP73" s="31"/>
      <c r="GEQ73" s="31"/>
      <c r="GER73" s="31"/>
      <c r="GES73" s="31"/>
      <c r="GET73" s="31"/>
      <c r="GEU73" s="31"/>
      <c r="GEV73" s="31"/>
      <c r="GEW73" s="31"/>
      <c r="GEX73" s="31"/>
      <c r="GEY73" s="31"/>
      <c r="GEZ73" s="31"/>
      <c r="GFA73" s="31"/>
      <c r="GFB73" s="31"/>
      <c r="GFC73" s="31"/>
      <c r="GFD73" s="31"/>
      <c r="GFE73" s="31"/>
      <c r="GFF73" s="31"/>
      <c r="GFG73" s="31"/>
      <c r="GFH73" s="31"/>
      <c r="GFI73" s="31"/>
      <c r="GFJ73" s="31"/>
      <c r="GFK73" s="31"/>
      <c r="GFL73" s="31"/>
      <c r="GFM73" s="31"/>
      <c r="GFN73" s="31"/>
      <c r="GFO73" s="31"/>
      <c r="GFP73" s="31"/>
      <c r="GFQ73" s="31"/>
      <c r="GFR73" s="31"/>
      <c r="GFS73" s="31"/>
      <c r="GFT73" s="31"/>
      <c r="GFU73" s="31"/>
      <c r="GFV73" s="31"/>
      <c r="GFW73" s="31"/>
      <c r="GFX73" s="31"/>
      <c r="GFY73" s="31"/>
      <c r="GFZ73" s="31"/>
      <c r="GGA73" s="31"/>
      <c r="GGB73" s="31"/>
      <c r="GGC73" s="31"/>
      <c r="GGD73" s="31"/>
      <c r="GGE73" s="31"/>
      <c r="GGF73" s="31"/>
      <c r="GGG73" s="31"/>
      <c r="GGH73" s="31"/>
      <c r="GGI73" s="31"/>
      <c r="GGJ73" s="31"/>
      <c r="GGK73" s="31"/>
      <c r="GGL73" s="31"/>
      <c r="GGM73" s="31"/>
      <c r="GGN73" s="31"/>
      <c r="GGO73" s="31"/>
      <c r="GGP73" s="31"/>
      <c r="GGQ73" s="31"/>
      <c r="GGR73" s="31"/>
      <c r="GGS73" s="31"/>
      <c r="GGT73" s="31"/>
      <c r="GGU73" s="31"/>
      <c r="GGV73" s="31"/>
      <c r="GGW73" s="31"/>
      <c r="GGX73" s="31"/>
      <c r="GGY73" s="31"/>
      <c r="GGZ73" s="31"/>
      <c r="GHA73" s="31"/>
      <c r="GHB73" s="31"/>
      <c r="GHC73" s="31"/>
      <c r="GHD73" s="31"/>
      <c r="GHE73" s="31"/>
      <c r="GHF73" s="31"/>
      <c r="GHG73" s="31"/>
      <c r="GHH73" s="31"/>
      <c r="GHI73" s="31"/>
      <c r="GHJ73" s="31"/>
      <c r="GHK73" s="31"/>
      <c r="GHL73" s="31"/>
      <c r="GHM73" s="31"/>
      <c r="GHN73" s="31"/>
      <c r="GHO73" s="31"/>
      <c r="GHP73" s="31"/>
      <c r="GHQ73" s="31"/>
      <c r="GHR73" s="31"/>
      <c r="GHS73" s="31"/>
      <c r="GHT73" s="31"/>
      <c r="GHU73" s="31"/>
      <c r="GHV73" s="31"/>
      <c r="GHW73" s="31"/>
      <c r="GHX73" s="31"/>
      <c r="GHY73" s="31"/>
      <c r="GHZ73" s="31"/>
      <c r="GIA73" s="31"/>
      <c r="GIB73" s="31"/>
      <c r="GIC73" s="31"/>
      <c r="GID73" s="31"/>
      <c r="GIE73" s="31"/>
      <c r="GIF73" s="31"/>
      <c r="GIG73" s="31"/>
      <c r="GIH73" s="31"/>
      <c r="GII73" s="31"/>
      <c r="GIJ73" s="31"/>
      <c r="GIK73" s="31"/>
      <c r="GIL73" s="31"/>
      <c r="GIM73" s="31"/>
      <c r="GIN73" s="31"/>
      <c r="GIO73" s="31"/>
      <c r="GIP73" s="31"/>
      <c r="GIQ73" s="31"/>
      <c r="GIR73" s="31"/>
      <c r="GIS73" s="31"/>
      <c r="GIT73" s="31"/>
      <c r="GIU73" s="31"/>
      <c r="GIV73" s="31"/>
      <c r="GIW73" s="31"/>
      <c r="GIX73" s="31"/>
      <c r="GIY73" s="31"/>
      <c r="GIZ73" s="31"/>
      <c r="GJA73" s="31"/>
      <c r="GJB73" s="31"/>
      <c r="GJC73" s="31"/>
      <c r="GJD73" s="31"/>
      <c r="GJE73" s="31"/>
      <c r="GJF73" s="31"/>
      <c r="GJG73" s="31"/>
      <c r="GJH73" s="31"/>
      <c r="GJI73" s="31"/>
      <c r="GJJ73" s="31"/>
      <c r="GJK73" s="31"/>
      <c r="GJL73" s="31"/>
      <c r="GJM73" s="31"/>
      <c r="GJN73" s="31"/>
      <c r="GJO73" s="31"/>
      <c r="GJP73" s="31"/>
      <c r="GJQ73" s="31"/>
      <c r="GJR73" s="31"/>
      <c r="GJS73" s="31"/>
      <c r="GJT73" s="31"/>
      <c r="GJU73" s="31"/>
      <c r="GJV73" s="31"/>
      <c r="GJW73" s="31"/>
      <c r="GJX73" s="31"/>
      <c r="GJY73" s="31"/>
      <c r="GJZ73" s="31"/>
      <c r="GKA73" s="31"/>
      <c r="GKB73" s="31"/>
      <c r="GKC73" s="31"/>
      <c r="GKD73" s="31"/>
      <c r="GKE73" s="31"/>
      <c r="GKF73" s="31"/>
      <c r="GKG73" s="31"/>
      <c r="GKH73" s="31"/>
      <c r="GKI73" s="31"/>
      <c r="GKJ73" s="31"/>
      <c r="GKK73" s="31"/>
      <c r="GKL73" s="31"/>
      <c r="GKM73" s="31"/>
      <c r="GKN73" s="31"/>
      <c r="GKO73" s="31"/>
      <c r="GKP73" s="31"/>
      <c r="GKQ73" s="31"/>
      <c r="GKR73" s="31"/>
      <c r="GKS73" s="31"/>
      <c r="GKT73" s="31"/>
      <c r="GKU73" s="31"/>
      <c r="GKV73" s="31"/>
      <c r="GKW73" s="31"/>
      <c r="GKX73" s="31"/>
      <c r="GKY73" s="31"/>
      <c r="GKZ73" s="31"/>
      <c r="GLA73" s="31"/>
      <c r="GLB73" s="31"/>
      <c r="GLC73" s="31"/>
      <c r="GLD73" s="31"/>
      <c r="GLE73" s="31"/>
      <c r="GLF73" s="31"/>
      <c r="GLG73" s="31"/>
      <c r="GLH73" s="31"/>
      <c r="GLI73" s="31"/>
      <c r="GLJ73" s="31"/>
      <c r="GLK73" s="31"/>
      <c r="GLL73" s="31"/>
      <c r="GLM73" s="31"/>
      <c r="GLN73" s="31"/>
      <c r="GLO73" s="31"/>
      <c r="GLP73" s="31"/>
      <c r="GLQ73" s="31"/>
      <c r="GLR73" s="31"/>
      <c r="GLS73" s="31"/>
      <c r="GLT73" s="31"/>
      <c r="GLU73" s="31"/>
      <c r="GLV73" s="31"/>
      <c r="GLW73" s="31"/>
      <c r="GLX73" s="31"/>
      <c r="GLY73" s="31"/>
      <c r="GLZ73" s="31"/>
      <c r="GMA73" s="31"/>
      <c r="GMB73" s="31"/>
      <c r="GMC73" s="31"/>
      <c r="GMD73" s="31"/>
      <c r="GME73" s="31"/>
      <c r="GMF73" s="31"/>
      <c r="GMG73" s="31"/>
      <c r="GMH73" s="31"/>
      <c r="GMI73" s="31"/>
      <c r="GMJ73" s="31"/>
      <c r="GMK73" s="31"/>
      <c r="GML73" s="31"/>
      <c r="GMM73" s="31"/>
      <c r="GMN73" s="31"/>
      <c r="GMO73" s="31"/>
      <c r="GMP73" s="31"/>
      <c r="GMQ73" s="31"/>
      <c r="GMR73" s="31"/>
      <c r="GMS73" s="31"/>
      <c r="GMT73" s="31"/>
      <c r="GMU73" s="31"/>
      <c r="GMV73" s="31"/>
      <c r="GMW73" s="31"/>
      <c r="GMX73" s="31"/>
      <c r="GMY73" s="31"/>
      <c r="GMZ73" s="31"/>
      <c r="GNA73" s="31"/>
      <c r="GNB73" s="31"/>
      <c r="GNC73" s="31"/>
      <c r="GND73" s="31"/>
      <c r="GNE73" s="31"/>
      <c r="GNF73" s="31"/>
      <c r="GNG73" s="31"/>
      <c r="GNH73" s="31"/>
      <c r="GNI73" s="31"/>
      <c r="GNJ73" s="31"/>
      <c r="GNK73" s="31"/>
      <c r="GNL73" s="31"/>
      <c r="GNM73" s="31"/>
      <c r="GNN73" s="31"/>
      <c r="GNO73" s="31"/>
      <c r="GNP73" s="31"/>
      <c r="GNQ73" s="31"/>
      <c r="GNR73" s="31"/>
      <c r="GNS73" s="31"/>
      <c r="GNT73" s="31"/>
      <c r="GNU73" s="31"/>
      <c r="GNV73" s="31"/>
      <c r="GNW73" s="31"/>
      <c r="GNX73" s="31"/>
      <c r="GNY73" s="31"/>
      <c r="GNZ73" s="31"/>
      <c r="GOA73" s="31"/>
      <c r="GOB73" s="31"/>
      <c r="GOC73" s="31"/>
      <c r="GOD73" s="31"/>
      <c r="GOE73" s="31"/>
      <c r="GOF73" s="31"/>
      <c r="GOG73" s="31"/>
      <c r="GOH73" s="31"/>
      <c r="GOI73" s="31"/>
      <c r="GOJ73" s="31"/>
      <c r="GOK73" s="31"/>
      <c r="GOL73" s="31"/>
      <c r="GOM73" s="31"/>
      <c r="GON73" s="31"/>
      <c r="GOO73" s="31"/>
      <c r="GOP73" s="31"/>
      <c r="GOQ73" s="31"/>
      <c r="GOR73" s="31"/>
      <c r="GOS73" s="31"/>
      <c r="GOT73" s="31"/>
      <c r="GOU73" s="31"/>
      <c r="GOV73" s="31"/>
      <c r="GOW73" s="31"/>
      <c r="GOX73" s="31"/>
      <c r="GOY73" s="31"/>
      <c r="GOZ73" s="31"/>
      <c r="GPA73" s="31"/>
      <c r="GPB73" s="31"/>
      <c r="GPC73" s="31"/>
      <c r="GPD73" s="31"/>
      <c r="GPE73" s="31"/>
      <c r="GPF73" s="31"/>
      <c r="GPG73" s="31"/>
      <c r="GPH73" s="31"/>
      <c r="GPI73" s="31"/>
      <c r="GPJ73" s="31"/>
      <c r="GPK73" s="31"/>
      <c r="GPL73" s="31"/>
      <c r="GPM73" s="31"/>
      <c r="GPN73" s="31"/>
      <c r="GPO73" s="31"/>
      <c r="GPP73" s="31"/>
      <c r="GPQ73" s="31"/>
      <c r="GPR73" s="31"/>
      <c r="GPS73" s="31"/>
      <c r="GPT73" s="31"/>
      <c r="GPU73" s="31"/>
      <c r="GPV73" s="31"/>
      <c r="GPW73" s="31"/>
      <c r="GPX73" s="31"/>
      <c r="GPY73" s="31"/>
      <c r="GPZ73" s="31"/>
      <c r="GQA73" s="31"/>
      <c r="GQB73" s="31"/>
      <c r="GQC73" s="31"/>
      <c r="GQD73" s="31"/>
      <c r="GQE73" s="31"/>
      <c r="GQF73" s="31"/>
      <c r="GQG73" s="31"/>
      <c r="GQH73" s="31"/>
      <c r="GQI73" s="31"/>
      <c r="GQJ73" s="31"/>
      <c r="GQK73" s="31"/>
      <c r="GQL73" s="31"/>
      <c r="GQM73" s="31"/>
      <c r="GQN73" s="31"/>
      <c r="GQO73" s="31"/>
      <c r="GQP73" s="31"/>
      <c r="GQQ73" s="31"/>
      <c r="GQR73" s="31"/>
      <c r="GQS73" s="31"/>
      <c r="GQT73" s="31"/>
      <c r="GQU73" s="31"/>
      <c r="GQV73" s="31"/>
      <c r="GQW73" s="31"/>
      <c r="GQX73" s="31"/>
      <c r="GQY73" s="31"/>
      <c r="GQZ73" s="31"/>
      <c r="GRA73" s="31"/>
      <c r="GRB73" s="31"/>
      <c r="GRC73" s="31"/>
      <c r="GRD73" s="31"/>
      <c r="GRE73" s="31"/>
      <c r="GRF73" s="31"/>
      <c r="GRG73" s="31"/>
      <c r="GRH73" s="31"/>
      <c r="GRI73" s="31"/>
      <c r="GRJ73" s="31"/>
      <c r="GRK73" s="31"/>
      <c r="GRL73" s="31"/>
      <c r="GRM73" s="31"/>
      <c r="GRN73" s="31"/>
      <c r="GRO73" s="31"/>
      <c r="GRP73" s="31"/>
      <c r="GRQ73" s="31"/>
      <c r="GRR73" s="31"/>
      <c r="GRS73" s="31"/>
      <c r="GRT73" s="31"/>
      <c r="GRU73" s="31"/>
      <c r="GRV73" s="31"/>
      <c r="GRW73" s="31"/>
      <c r="GRX73" s="31"/>
      <c r="GRY73" s="31"/>
      <c r="GRZ73" s="31"/>
      <c r="GSA73" s="31"/>
      <c r="GSB73" s="31"/>
      <c r="GSC73" s="31"/>
      <c r="GSD73" s="31"/>
      <c r="GSE73" s="31"/>
      <c r="GSF73" s="31"/>
      <c r="GSG73" s="31"/>
      <c r="GSH73" s="31"/>
      <c r="GSI73" s="31"/>
      <c r="GSJ73" s="31"/>
      <c r="GSK73" s="31"/>
      <c r="GSL73" s="31"/>
      <c r="GSM73" s="31"/>
      <c r="GSN73" s="31"/>
      <c r="GSO73" s="31"/>
      <c r="GSP73" s="31"/>
      <c r="GSQ73" s="31"/>
      <c r="GSR73" s="31"/>
      <c r="GSS73" s="31"/>
      <c r="GST73" s="31"/>
      <c r="GSU73" s="31"/>
      <c r="GSV73" s="31"/>
      <c r="GSW73" s="31"/>
      <c r="GSX73" s="31"/>
      <c r="GSY73" s="31"/>
      <c r="GSZ73" s="31"/>
      <c r="GTA73" s="31"/>
      <c r="GTB73" s="31"/>
      <c r="GTC73" s="31"/>
      <c r="GTD73" s="31"/>
      <c r="GTE73" s="31"/>
      <c r="GTF73" s="31"/>
      <c r="GTG73" s="31"/>
      <c r="GTH73" s="31"/>
      <c r="GTI73" s="31"/>
      <c r="GTJ73" s="31"/>
      <c r="GTK73" s="31"/>
      <c r="GTL73" s="31"/>
      <c r="GTM73" s="31"/>
      <c r="GTN73" s="31"/>
      <c r="GTO73" s="31"/>
      <c r="GTP73" s="31"/>
      <c r="GTQ73" s="31"/>
      <c r="GTR73" s="31"/>
      <c r="GTS73" s="31"/>
      <c r="GTT73" s="31"/>
      <c r="GTU73" s="31"/>
      <c r="GTV73" s="31"/>
      <c r="GTW73" s="31"/>
      <c r="GTX73" s="31"/>
      <c r="GTY73" s="31"/>
      <c r="GTZ73" s="31"/>
      <c r="GUA73" s="31"/>
      <c r="GUB73" s="31"/>
      <c r="GUC73" s="31"/>
      <c r="GUD73" s="31"/>
      <c r="GUE73" s="31"/>
      <c r="GUF73" s="31"/>
      <c r="GUG73" s="31"/>
      <c r="GUH73" s="31"/>
      <c r="GUI73" s="31"/>
      <c r="GUJ73" s="31"/>
      <c r="GUK73" s="31"/>
      <c r="GUL73" s="31"/>
      <c r="GUM73" s="31"/>
      <c r="GUN73" s="31"/>
      <c r="GUO73" s="31"/>
      <c r="GUP73" s="31"/>
      <c r="GUQ73" s="31"/>
      <c r="GUR73" s="31"/>
      <c r="GUS73" s="31"/>
      <c r="GUT73" s="31"/>
      <c r="GUU73" s="31"/>
      <c r="GUV73" s="31"/>
      <c r="GUW73" s="31"/>
      <c r="GUX73" s="31"/>
      <c r="GUY73" s="31"/>
      <c r="GUZ73" s="31"/>
      <c r="GVA73" s="31"/>
      <c r="GVB73" s="31"/>
      <c r="GVC73" s="31"/>
      <c r="GVD73" s="31"/>
      <c r="GVE73" s="31"/>
      <c r="GVF73" s="31"/>
      <c r="GVG73" s="31"/>
      <c r="GVH73" s="31"/>
      <c r="GVI73" s="31"/>
      <c r="GVJ73" s="31"/>
      <c r="GVK73" s="31"/>
      <c r="GVL73" s="31"/>
      <c r="GVM73" s="31"/>
      <c r="GVN73" s="31"/>
      <c r="GVO73" s="31"/>
      <c r="GVP73" s="31"/>
      <c r="GVQ73" s="31"/>
      <c r="GVR73" s="31"/>
      <c r="GVS73" s="31"/>
      <c r="GVT73" s="31"/>
      <c r="GVU73" s="31"/>
      <c r="GVV73" s="31"/>
      <c r="GVW73" s="31"/>
      <c r="GVX73" s="31"/>
      <c r="GVY73" s="31"/>
      <c r="GVZ73" s="31"/>
      <c r="GWA73" s="31"/>
      <c r="GWB73" s="31"/>
      <c r="GWC73" s="31"/>
      <c r="GWD73" s="31"/>
      <c r="GWE73" s="31"/>
      <c r="GWF73" s="31"/>
      <c r="GWG73" s="31"/>
      <c r="GWH73" s="31"/>
      <c r="GWI73" s="31"/>
      <c r="GWJ73" s="31"/>
      <c r="GWK73" s="31"/>
      <c r="GWL73" s="31"/>
      <c r="GWM73" s="31"/>
      <c r="GWN73" s="31"/>
      <c r="GWO73" s="31"/>
      <c r="GWP73" s="31"/>
      <c r="GWQ73" s="31"/>
      <c r="GWR73" s="31"/>
      <c r="GWS73" s="31"/>
      <c r="GWT73" s="31"/>
      <c r="GWU73" s="31"/>
      <c r="GWV73" s="31"/>
      <c r="GWW73" s="31"/>
      <c r="GWX73" s="31"/>
      <c r="GWY73" s="31"/>
      <c r="GWZ73" s="31"/>
      <c r="GXA73" s="31"/>
      <c r="GXB73" s="31"/>
      <c r="GXC73" s="31"/>
      <c r="GXD73" s="31"/>
      <c r="GXE73" s="31"/>
      <c r="GXF73" s="31"/>
      <c r="GXG73" s="31"/>
      <c r="GXH73" s="31"/>
      <c r="GXI73" s="31"/>
      <c r="GXJ73" s="31"/>
      <c r="GXK73" s="31"/>
      <c r="GXL73" s="31"/>
      <c r="GXM73" s="31"/>
      <c r="GXN73" s="31"/>
      <c r="GXO73" s="31"/>
      <c r="GXP73" s="31"/>
      <c r="GXQ73" s="31"/>
      <c r="GXR73" s="31"/>
      <c r="GXS73" s="31"/>
      <c r="GXT73" s="31"/>
      <c r="GXU73" s="31"/>
      <c r="GXV73" s="31"/>
      <c r="GXW73" s="31"/>
      <c r="GXX73" s="31"/>
      <c r="GXY73" s="31"/>
      <c r="GXZ73" s="31"/>
      <c r="GYA73" s="31"/>
      <c r="GYB73" s="31"/>
      <c r="GYC73" s="31"/>
      <c r="GYD73" s="31"/>
      <c r="GYE73" s="31"/>
      <c r="GYF73" s="31"/>
      <c r="GYG73" s="31"/>
      <c r="GYH73" s="31"/>
      <c r="GYI73" s="31"/>
      <c r="GYJ73" s="31"/>
      <c r="GYK73" s="31"/>
      <c r="GYL73" s="31"/>
      <c r="GYM73" s="31"/>
      <c r="GYN73" s="31"/>
      <c r="GYO73" s="31"/>
      <c r="GYP73" s="31"/>
      <c r="GYQ73" s="31"/>
      <c r="GYR73" s="31"/>
      <c r="GYS73" s="31"/>
      <c r="GYT73" s="31"/>
      <c r="GYU73" s="31"/>
      <c r="GYV73" s="31"/>
      <c r="GYW73" s="31"/>
      <c r="GYX73" s="31"/>
      <c r="GYY73" s="31"/>
      <c r="GYZ73" s="31"/>
      <c r="GZA73" s="31"/>
      <c r="GZB73" s="31"/>
      <c r="GZC73" s="31"/>
      <c r="GZD73" s="31"/>
      <c r="GZE73" s="31"/>
      <c r="GZF73" s="31"/>
      <c r="GZG73" s="31"/>
      <c r="GZH73" s="31"/>
      <c r="GZI73" s="31"/>
      <c r="GZJ73" s="31"/>
      <c r="GZK73" s="31"/>
      <c r="GZL73" s="31"/>
      <c r="GZM73" s="31"/>
      <c r="GZN73" s="31"/>
      <c r="GZO73" s="31"/>
      <c r="GZP73" s="31"/>
      <c r="GZQ73" s="31"/>
      <c r="GZR73" s="31"/>
      <c r="GZS73" s="31"/>
      <c r="GZT73" s="31"/>
      <c r="GZU73" s="31"/>
      <c r="GZV73" s="31"/>
      <c r="GZW73" s="31"/>
      <c r="GZX73" s="31"/>
      <c r="GZY73" s="31"/>
      <c r="GZZ73" s="31"/>
      <c r="HAA73" s="31"/>
      <c r="HAB73" s="31"/>
      <c r="HAC73" s="31"/>
      <c r="HAD73" s="31"/>
      <c r="HAE73" s="31"/>
      <c r="HAF73" s="31"/>
      <c r="HAG73" s="31"/>
      <c r="HAH73" s="31"/>
      <c r="HAI73" s="31"/>
      <c r="HAJ73" s="31"/>
      <c r="HAK73" s="31"/>
      <c r="HAL73" s="31"/>
      <c r="HAM73" s="31"/>
      <c r="HAN73" s="31"/>
      <c r="HAO73" s="31"/>
      <c r="HAP73" s="31"/>
      <c r="HAQ73" s="31"/>
      <c r="HAR73" s="31"/>
      <c r="HAS73" s="31"/>
      <c r="HAT73" s="31"/>
      <c r="HAU73" s="31"/>
      <c r="HAV73" s="31"/>
      <c r="HAW73" s="31"/>
      <c r="HAX73" s="31"/>
      <c r="HAY73" s="31"/>
      <c r="HAZ73" s="31"/>
      <c r="HBA73" s="31"/>
      <c r="HBB73" s="31"/>
      <c r="HBC73" s="31"/>
      <c r="HBD73" s="31"/>
      <c r="HBE73" s="31"/>
      <c r="HBF73" s="31"/>
      <c r="HBG73" s="31"/>
      <c r="HBH73" s="31"/>
      <c r="HBI73" s="31"/>
      <c r="HBJ73" s="31"/>
      <c r="HBK73" s="31"/>
      <c r="HBL73" s="31"/>
      <c r="HBM73" s="31"/>
      <c r="HBN73" s="31"/>
      <c r="HBO73" s="31"/>
      <c r="HBP73" s="31"/>
      <c r="HBQ73" s="31"/>
      <c r="HBR73" s="31"/>
      <c r="HBS73" s="31"/>
      <c r="HBT73" s="31"/>
      <c r="HBU73" s="31"/>
      <c r="HBV73" s="31"/>
      <c r="HBW73" s="31"/>
      <c r="HBX73" s="31"/>
      <c r="HBY73" s="31"/>
      <c r="HBZ73" s="31"/>
      <c r="HCA73" s="31"/>
      <c r="HCB73" s="31"/>
      <c r="HCC73" s="31"/>
      <c r="HCD73" s="31"/>
      <c r="HCE73" s="31"/>
      <c r="HCF73" s="31"/>
      <c r="HCG73" s="31"/>
      <c r="HCH73" s="31"/>
      <c r="HCI73" s="31"/>
      <c r="HCJ73" s="31"/>
      <c r="HCK73" s="31"/>
      <c r="HCL73" s="31"/>
      <c r="HCM73" s="31"/>
      <c r="HCN73" s="31"/>
      <c r="HCO73" s="31"/>
      <c r="HCP73" s="31"/>
      <c r="HCQ73" s="31"/>
      <c r="HCR73" s="31"/>
      <c r="HCS73" s="31"/>
      <c r="HCT73" s="31"/>
      <c r="HCU73" s="31"/>
      <c r="HCV73" s="31"/>
      <c r="HCW73" s="31"/>
      <c r="HCX73" s="31"/>
      <c r="HCY73" s="31"/>
      <c r="HCZ73" s="31"/>
      <c r="HDA73" s="31"/>
      <c r="HDB73" s="31"/>
      <c r="HDC73" s="31"/>
      <c r="HDD73" s="31"/>
      <c r="HDE73" s="31"/>
      <c r="HDF73" s="31"/>
      <c r="HDG73" s="31"/>
      <c r="HDH73" s="31"/>
      <c r="HDI73" s="31"/>
      <c r="HDJ73" s="31"/>
      <c r="HDK73" s="31"/>
      <c r="HDL73" s="31"/>
      <c r="HDM73" s="31"/>
      <c r="HDN73" s="31"/>
      <c r="HDO73" s="31"/>
      <c r="HDP73" s="31"/>
      <c r="HDQ73" s="31"/>
      <c r="HDR73" s="31"/>
      <c r="HDS73" s="31"/>
      <c r="HDT73" s="31"/>
      <c r="HDU73" s="31"/>
      <c r="HDV73" s="31"/>
      <c r="HDW73" s="31"/>
      <c r="HDX73" s="31"/>
      <c r="HDY73" s="31"/>
      <c r="HDZ73" s="31"/>
      <c r="HEA73" s="31"/>
      <c r="HEB73" s="31"/>
      <c r="HEC73" s="31"/>
      <c r="HED73" s="31"/>
      <c r="HEE73" s="31"/>
      <c r="HEF73" s="31"/>
      <c r="HEG73" s="31"/>
      <c r="HEH73" s="31"/>
      <c r="HEI73" s="31"/>
      <c r="HEJ73" s="31"/>
      <c r="HEK73" s="31"/>
      <c r="HEL73" s="31"/>
      <c r="HEM73" s="31"/>
      <c r="HEN73" s="31"/>
      <c r="HEO73" s="31"/>
      <c r="HEP73" s="31"/>
      <c r="HEQ73" s="31"/>
      <c r="HER73" s="31"/>
      <c r="HES73" s="31"/>
      <c r="HET73" s="31"/>
      <c r="HEU73" s="31"/>
      <c r="HEV73" s="31"/>
      <c r="HEW73" s="31"/>
      <c r="HEX73" s="31"/>
      <c r="HEY73" s="31"/>
      <c r="HEZ73" s="31"/>
      <c r="HFA73" s="31"/>
      <c r="HFB73" s="31"/>
      <c r="HFC73" s="31"/>
      <c r="HFD73" s="31"/>
      <c r="HFE73" s="31"/>
      <c r="HFF73" s="31"/>
      <c r="HFG73" s="31"/>
      <c r="HFH73" s="31"/>
      <c r="HFI73" s="31"/>
      <c r="HFJ73" s="31"/>
      <c r="HFK73" s="31"/>
      <c r="HFL73" s="31"/>
      <c r="HFM73" s="31"/>
      <c r="HFN73" s="31"/>
      <c r="HFO73" s="31"/>
      <c r="HFP73" s="31"/>
      <c r="HFQ73" s="31"/>
      <c r="HFR73" s="31"/>
      <c r="HFS73" s="31"/>
      <c r="HFT73" s="31"/>
      <c r="HFU73" s="31"/>
      <c r="HFV73" s="31"/>
      <c r="HFW73" s="31"/>
      <c r="HFX73" s="31"/>
      <c r="HFY73" s="31"/>
      <c r="HFZ73" s="31"/>
      <c r="HGA73" s="31"/>
      <c r="HGB73" s="31"/>
      <c r="HGC73" s="31"/>
      <c r="HGD73" s="31"/>
      <c r="HGE73" s="31"/>
      <c r="HGF73" s="31"/>
      <c r="HGG73" s="31"/>
      <c r="HGH73" s="31"/>
      <c r="HGI73" s="31"/>
      <c r="HGJ73" s="31"/>
      <c r="HGK73" s="31"/>
      <c r="HGL73" s="31"/>
      <c r="HGM73" s="31"/>
      <c r="HGN73" s="31"/>
      <c r="HGO73" s="31"/>
      <c r="HGP73" s="31"/>
      <c r="HGQ73" s="31"/>
      <c r="HGR73" s="31"/>
      <c r="HGS73" s="31"/>
      <c r="HGT73" s="31"/>
      <c r="HGU73" s="31"/>
      <c r="HGV73" s="31"/>
      <c r="HGW73" s="31"/>
      <c r="HGX73" s="31"/>
      <c r="HGY73" s="31"/>
      <c r="HGZ73" s="31"/>
      <c r="HHA73" s="31"/>
      <c r="HHB73" s="31"/>
      <c r="HHC73" s="31"/>
      <c r="HHD73" s="31"/>
      <c r="HHE73" s="31"/>
      <c r="HHF73" s="31"/>
      <c r="HHG73" s="31"/>
      <c r="HHH73" s="31"/>
      <c r="HHI73" s="31"/>
      <c r="HHJ73" s="31"/>
      <c r="HHK73" s="31"/>
      <c r="HHL73" s="31"/>
      <c r="HHM73" s="31"/>
      <c r="HHN73" s="31"/>
      <c r="HHO73" s="31"/>
      <c r="HHP73" s="31"/>
      <c r="HHQ73" s="31"/>
      <c r="HHR73" s="31"/>
      <c r="HHS73" s="31"/>
      <c r="HHT73" s="31"/>
      <c r="HHU73" s="31"/>
      <c r="HHV73" s="31"/>
      <c r="HHW73" s="31"/>
      <c r="HHX73" s="31"/>
      <c r="HHY73" s="31"/>
      <c r="HHZ73" s="31"/>
      <c r="HIA73" s="31"/>
      <c r="HIB73" s="31"/>
      <c r="HIC73" s="31"/>
      <c r="HID73" s="31"/>
      <c r="HIE73" s="31"/>
      <c r="HIF73" s="31"/>
      <c r="HIG73" s="31"/>
      <c r="HIH73" s="31"/>
      <c r="HII73" s="31"/>
      <c r="HIJ73" s="31"/>
      <c r="HIK73" s="31"/>
      <c r="HIL73" s="31"/>
      <c r="HIM73" s="31"/>
      <c r="HIN73" s="31"/>
      <c r="HIO73" s="31"/>
      <c r="HIP73" s="31"/>
      <c r="HIQ73" s="31"/>
      <c r="HIR73" s="31"/>
      <c r="HIS73" s="31"/>
      <c r="HIT73" s="31"/>
      <c r="HIU73" s="31"/>
      <c r="HIV73" s="31"/>
      <c r="HIW73" s="31"/>
      <c r="HIX73" s="31"/>
      <c r="HIY73" s="31"/>
      <c r="HIZ73" s="31"/>
      <c r="HJA73" s="31"/>
      <c r="HJB73" s="31"/>
      <c r="HJC73" s="31"/>
      <c r="HJD73" s="31"/>
      <c r="HJE73" s="31"/>
      <c r="HJF73" s="31"/>
      <c r="HJG73" s="31"/>
      <c r="HJH73" s="31"/>
      <c r="HJI73" s="31"/>
      <c r="HJJ73" s="31"/>
      <c r="HJK73" s="31"/>
      <c r="HJL73" s="31"/>
      <c r="HJM73" s="31"/>
      <c r="HJN73" s="31"/>
      <c r="HJO73" s="31"/>
      <c r="HJP73" s="31"/>
      <c r="HJQ73" s="31"/>
      <c r="HJR73" s="31"/>
      <c r="HJS73" s="31"/>
      <c r="HJT73" s="31"/>
      <c r="HJU73" s="31"/>
      <c r="HJV73" s="31"/>
      <c r="HJW73" s="31"/>
      <c r="HJX73" s="31"/>
      <c r="HJY73" s="31"/>
      <c r="HJZ73" s="31"/>
      <c r="HKA73" s="31"/>
      <c r="HKB73" s="31"/>
      <c r="HKC73" s="31"/>
      <c r="HKD73" s="31"/>
      <c r="HKE73" s="31"/>
      <c r="HKF73" s="31"/>
      <c r="HKG73" s="31"/>
      <c r="HKH73" s="31"/>
      <c r="HKI73" s="31"/>
      <c r="HKJ73" s="31"/>
      <c r="HKK73" s="31"/>
      <c r="HKL73" s="31"/>
      <c r="HKM73" s="31"/>
      <c r="HKN73" s="31"/>
      <c r="HKO73" s="31"/>
      <c r="HKP73" s="31"/>
      <c r="HKQ73" s="31"/>
      <c r="HKR73" s="31"/>
      <c r="HKS73" s="31"/>
      <c r="HKT73" s="31"/>
      <c r="HKU73" s="31"/>
      <c r="HKV73" s="31"/>
      <c r="HKW73" s="31"/>
      <c r="HKX73" s="31"/>
      <c r="HKY73" s="31"/>
      <c r="HKZ73" s="31"/>
      <c r="HLA73" s="31"/>
      <c r="HLB73" s="31"/>
      <c r="HLC73" s="31"/>
      <c r="HLD73" s="31"/>
      <c r="HLE73" s="31"/>
      <c r="HLF73" s="31"/>
      <c r="HLG73" s="31"/>
      <c r="HLH73" s="31"/>
      <c r="HLI73" s="31"/>
      <c r="HLJ73" s="31"/>
      <c r="HLK73" s="31"/>
      <c r="HLL73" s="31"/>
      <c r="HLM73" s="31"/>
      <c r="HLN73" s="31"/>
      <c r="HLO73" s="31"/>
      <c r="HLP73" s="31"/>
      <c r="HLQ73" s="31"/>
      <c r="HLR73" s="31"/>
      <c r="HLS73" s="31"/>
      <c r="HLT73" s="31"/>
      <c r="HLU73" s="31"/>
      <c r="HLV73" s="31"/>
      <c r="HLW73" s="31"/>
      <c r="HLX73" s="31"/>
      <c r="HLY73" s="31"/>
      <c r="HLZ73" s="31"/>
      <c r="HMA73" s="31"/>
      <c r="HMB73" s="31"/>
      <c r="HMC73" s="31"/>
      <c r="HMD73" s="31"/>
      <c r="HME73" s="31"/>
      <c r="HMF73" s="31"/>
      <c r="HMG73" s="31"/>
      <c r="HMH73" s="31"/>
      <c r="HMI73" s="31"/>
      <c r="HMJ73" s="31"/>
      <c r="HMK73" s="31"/>
      <c r="HML73" s="31"/>
      <c r="HMM73" s="31"/>
      <c r="HMN73" s="31"/>
      <c r="HMO73" s="31"/>
      <c r="HMP73" s="31"/>
      <c r="HMQ73" s="31"/>
      <c r="HMR73" s="31"/>
      <c r="HMS73" s="31"/>
      <c r="HMT73" s="31"/>
      <c r="HMU73" s="31"/>
      <c r="HMV73" s="31"/>
      <c r="HMW73" s="31"/>
      <c r="HMX73" s="31"/>
      <c r="HMY73" s="31"/>
      <c r="HMZ73" s="31"/>
      <c r="HNA73" s="31"/>
      <c r="HNB73" s="31"/>
      <c r="HNC73" s="31"/>
      <c r="HND73" s="31"/>
      <c r="HNE73" s="31"/>
      <c r="HNF73" s="31"/>
      <c r="HNG73" s="31"/>
      <c r="HNH73" s="31"/>
      <c r="HNI73" s="31"/>
      <c r="HNJ73" s="31"/>
      <c r="HNK73" s="31"/>
      <c r="HNL73" s="31"/>
      <c r="HNM73" s="31"/>
      <c r="HNN73" s="31"/>
      <c r="HNO73" s="31"/>
      <c r="HNP73" s="31"/>
      <c r="HNQ73" s="31"/>
      <c r="HNR73" s="31"/>
      <c r="HNS73" s="31"/>
      <c r="HNT73" s="31"/>
      <c r="HNU73" s="31"/>
      <c r="HNV73" s="31"/>
      <c r="HNW73" s="31"/>
      <c r="HNX73" s="31"/>
      <c r="HNY73" s="31"/>
      <c r="HNZ73" s="31"/>
      <c r="HOA73" s="31"/>
      <c r="HOB73" s="31"/>
      <c r="HOC73" s="31"/>
      <c r="HOD73" s="31"/>
      <c r="HOE73" s="31"/>
      <c r="HOF73" s="31"/>
      <c r="HOG73" s="31"/>
      <c r="HOH73" s="31"/>
      <c r="HOI73" s="31"/>
      <c r="HOJ73" s="31"/>
      <c r="HOK73" s="31"/>
      <c r="HOL73" s="31"/>
      <c r="HOM73" s="31"/>
      <c r="HON73" s="31"/>
      <c r="HOO73" s="31"/>
      <c r="HOP73" s="31"/>
      <c r="HOQ73" s="31"/>
      <c r="HOR73" s="31"/>
      <c r="HOS73" s="31"/>
      <c r="HOT73" s="31"/>
      <c r="HOU73" s="31"/>
      <c r="HOV73" s="31"/>
      <c r="HOW73" s="31"/>
      <c r="HOX73" s="31"/>
      <c r="HOY73" s="31"/>
      <c r="HOZ73" s="31"/>
      <c r="HPA73" s="31"/>
      <c r="HPB73" s="31"/>
      <c r="HPC73" s="31"/>
      <c r="HPD73" s="31"/>
      <c r="HPE73" s="31"/>
      <c r="HPF73" s="31"/>
      <c r="HPG73" s="31"/>
      <c r="HPH73" s="31"/>
      <c r="HPI73" s="31"/>
      <c r="HPJ73" s="31"/>
      <c r="HPK73" s="31"/>
      <c r="HPL73" s="31"/>
      <c r="HPM73" s="31"/>
      <c r="HPN73" s="31"/>
      <c r="HPO73" s="31"/>
      <c r="HPP73" s="31"/>
      <c r="HPQ73" s="31"/>
      <c r="HPR73" s="31"/>
      <c r="HPS73" s="31"/>
      <c r="HPT73" s="31"/>
      <c r="HPU73" s="31"/>
      <c r="HPV73" s="31"/>
      <c r="HPW73" s="31"/>
      <c r="HPX73" s="31"/>
      <c r="HPY73" s="31"/>
      <c r="HPZ73" s="31"/>
      <c r="HQA73" s="31"/>
      <c r="HQB73" s="31"/>
      <c r="HQC73" s="31"/>
      <c r="HQD73" s="31"/>
      <c r="HQE73" s="31"/>
      <c r="HQF73" s="31"/>
      <c r="HQG73" s="31"/>
      <c r="HQH73" s="31"/>
      <c r="HQI73" s="31"/>
      <c r="HQJ73" s="31"/>
      <c r="HQK73" s="31"/>
      <c r="HQL73" s="31"/>
      <c r="HQM73" s="31"/>
      <c r="HQN73" s="31"/>
      <c r="HQO73" s="31"/>
      <c r="HQP73" s="31"/>
      <c r="HQQ73" s="31"/>
      <c r="HQR73" s="31"/>
      <c r="HQS73" s="31"/>
      <c r="HQT73" s="31"/>
      <c r="HQU73" s="31"/>
      <c r="HQV73" s="31"/>
      <c r="HQW73" s="31"/>
      <c r="HQX73" s="31"/>
      <c r="HQY73" s="31"/>
      <c r="HQZ73" s="31"/>
      <c r="HRA73" s="31"/>
      <c r="HRB73" s="31"/>
      <c r="HRC73" s="31"/>
      <c r="HRD73" s="31"/>
      <c r="HRE73" s="31"/>
      <c r="HRF73" s="31"/>
      <c r="HRG73" s="31"/>
      <c r="HRH73" s="31"/>
      <c r="HRI73" s="31"/>
      <c r="HRJ73" s="31"/>
      <c r="HRK73" s="31"/>
      <c r="HRL73" s="31"/>
      <c r="HRM73" s="31"/>
      <c r="HRN73" s="31"/>
      <c r="HRO73" s="31"/>
      <c r="HRP73" s="31"/>
      <c r="HRQ73" s="31"/>
      <c r="HRR73" s="31"/>
      <c r="HRS73" s="31"/>
      <c r="HRT73" s="31"/>
      <c r="HRU73" s="31"/>
      <c r="HRV73" s="31"/>
      <c r="HRW73" s="31"/>
      <c r="HRX73" s="31"/>
      <c r="HRY73" s="31"/>
      <c r="HRZ73" s="31"/>
      <c r="HSA73" s="31"/>
      <c r="HSB73" s="31"/>
      <c r="HSC73" s="31"/>
      <c r="HSD73" s="31"/>
      <c r="HSE73" s="31"/>
      <c r="HSF73" s="31"/>
      <c r="HSG73" s="31"/>
      <c r="HSH73" s="31"/>
      <c r="HSI73" s="31"/>
      <c r="HSJ73" s="31"/>
      <c r="HSK73" s="31"/>
      <c r="HSL73" s="31"/>
      <c r="HSM73" s="31"/>
      <c r="HSN73" s="31"/>
      <c r="HSO73" s="31"/>
      <c r="HSP73" s="31"/>
      <c r="HSQ73" s="31"/>
      <c r="HSR73" s="31"/>
      <c r="HSS73" s="31"/>
      <c r="HST73" s="31"/>
      <c r="HSU73" s="31"/>
      <c r="HSV73" s="31"/>
      <c r="HSW73" s="31"/>
      <c r="HSX73" s="31"/>
      <c r="HSY73" s="31"/>
      <c r="HSZ73" s="31"/>
      <c r="HTA73" s="31"/>
      <c r="HTB73" s="31"/>
      <c r="HTC73" s="31"/>
      <c r="HTD73" s="31"/>
      <c r="HTE73" s="31"/>
      <c r="HTF73" s="31"/>
      <c r="HTG73" s="31"/>
      <c r="HTH73" s="31"/>
      <c r="HTI73" s="31"/>
      <c r="HTJ73" s="31"/>
      <c r="HTK73" s="31"/>
      <c r="HTL73" s="31"/>
      <c r="HTM73" s="31"/>
      <c r="HTN73" s="31"/>
      <c r="HTO73" s="31"/>
      <c r="HTP73" s="31"/>
      <c r="HTQ73" s="31"/>
      <c r="HTR73" s="31"/>
      <c r="HTS73" s="31"/>
      <c r="HTT73" s="31"/>
      <c r="HTU73" s="31"/>
      <c r="HTV73" s="31"/>
      <c r="HTW73" s="31"/>
      <c r="HTX73" s="31"/>
      <c r="HTY73" s="31"/>
      <c r="HTZ73" s="31"/>
      <c r="HUA73" s="31"/>
      <c r="HUB73" s="31"/>
      <c r="HUC73" s="31"/>
      <c r="HUD73" s="31"/>
      <c r="HUE73" s="31"/>
      <c r="HUF73" s="31"/>
      <c r="HUG73" s="31"/>
      <c r="HUH73" s="31"/>
      <c r="HUI73" s="31"/>
      <c r="HUJ73" s="31"/>
      <c r="HUK73" s="31"/>
      <c r="HUL73" s="31"/>
      <c r="HUM73" s="31"/>
      <c r="HUN73" s="31"/>
      <c r="HUO73" s="31"/>
      <c r="HUP73" s="31"/>
      <c r="HUQ73" s="31"/>
      <c r="HUR73" s="31"/>
      <c r="HUS73" s="31"/>
      <c r="HUT73" s="31"/>
      <c r="HUU73" s="31"/>
      <c r="HUV73" s="31"/>
      <c r="HUW73" s="31"/>
      <c r="HUX73" s="31"/>
      <c r="HUY73" s="31"/>
      <c r="HUZ73" s="31"/>
      <c r="HVA73" s="31"/>
      <c r="HVB73" s="31"/>
      <c r="HVC73" s="31"/>
      <c r="HVD73" s="31"/>
      <c r="HVE73" s="31"/>
      <c r="HVF73" s="31"/>
      <c r="HVG73" s="31"/>
      <c r="HVH73" s="31"/>
      <c r="HVI73" s="31"/>
      <c r="HVJ73" s="31"/>
      <c r="HVK73" s="31"/>
      <c r="HVL73" s="31"/>
      <c r="HVM73" s="31"/>
      <c r="HVN73" s="31"/>
      <c r="HVO73" s="31"/>
      <c r="HVP73" s="31"/>
      <c r="HVQ73" s="31"/>
      <c r="HVR73" s="31"/>
      <c r="HVS73" s="31"/>
      <c r="HVT73" s="31"/>
      <c r="HVU73" s="31"/>
      <c r="HVV73" s="31"/>
      <c r="HVW73" s="31"/>
      <c r="HVX73" s="31"/>
      <c r="HVY73" s="31"/>
      <c r="HVZ73" s="31"/>
      <c r="HWA73" s="31"/>
      <c r="HWB73" s="31"/>
      <c r="HWC73" s="31"/>
      <c r="HWD73" s="31"/>
      <c r="HWE73" s="31"/>
      <c r="HWF73" s="31"/>
      <c r="HWG73" s="31"/>
      <c r="HWH73" s="31"/>
      <c r="HWI73" s="31"/>
      <c r="HWJ73" s="31"/>
      <c r="HWK73" s="31"/>
      <c r="HWL73" s="31"/>
      <c r="HWM73" s="31"/>
      <c r="HWN73" s="31"/>
      <c r="HWO73" s="31"/>
      <c r="HWP73" s="31"/>
      <c r="HWQ73" s="31"/>
      <c r="HWR73" s="31"/>
      <c r="HWS73" s="31"/>
      <c r="HWT73" s="31"/>
      <c r="HWU73" s="31"/>
      <c r="HWV73" s="31"/>
      <c r="HWW73" s="31"/>
      <c r="HWX73" s="31"/>
      <c r="HWY73" s="31"/>
      <c r="HWZ73" s="31"/>
      <c r="HXA73" s="31"/>
      <c r="HXB73" s="31"/>
      <c r="HXC73" s="31"/>
      <c r="HXD73" s="31"/>
      <c r="HXE73" s="31"/>
      <c r="HXF73" s="31"/>
      <c r="HXG73" s="31"/>
      <c r="HXH73" s="31"/>
      <c r="HXI73" s="31"/>
      <c r="HXJ73" s="31"/>
      <c r="HXK73" s="31"/>
      <c r="HXL73" s="31"/>
      <c r="HXM73" s="31"/>
      <c r="HXN73" s="31"/>
      <c r="HXO73" s="31"/>
      <c r="HXP73" s="31"/>
      <c r="HXQ73" s="31"/>
      <c r="HXR73" s="31"/>
      <c r="HXS73" s="31"/>
      <c r="HXT73" s="31"/>
      <c r="HXU73" s="31"/>
      <c r="HXV73" s="31"/>
      <c r="HXW73" s="31"/>
      <c r="HXX73" s="31"/>
      <c r="HXY73" s="31"/>
      <c r="HXZ73" s="31"/>
      <c r="HYA73" s="31"/>
      <c r="HYB73" s="31"/>
      <c r="HYC73" s="31"/>
      <c r="HYD73" s="31"/>
      <c r="HYE73" s="31"/>
      <c r="HYF73" s="31"/>
      <c r="HYG73" s="31"/>
      <c r="HYH73" s="31"/>
      <c r="HYI73" s="31"/>
      <c r="HYJ73" s="31"/>
      <c r="HYK73" s="31"/>
      <c r="HYL73" s="31"/>
      <c r="HYM73" s="31"/>
      <c r="HYN73" s="31"/>
      <c r="HYO73" s="31"/>
      <c r="HYP73" s="31"/>
      <c r="HYQ73" s="31"/>
      <c r="HYR73" s="31"/>
      <c r="HYS73" s="31"/>
      <c r="HYT73" s="31"/>
      <c r="HYU73" s="31"/>
      <c r="HYV73" s="31"/>
      <c r="HYW73" s="31"/>
      <c r="HYX73" s="31"/>
      <c r="HYY73" s="31"/>
      <c r="HYZ73" s="31"/>
      <c r="HZA73" s="31"/>
      <c r="HZB73" s="31"/>
      <c r="HZC73" s="31"/>
      <c r="HZD73" s="31"/>
      <c r="HZE73" s="31"/>
      <c r="HZF73" s="31"/>
      <c r="HZG73" s="31"/>
      <c r="HZH73" s="31"/>
      <c r="HZI73" s="31"/>
      <c r="HZJ73" s="31"/>
      <c r="HZK73" s="31"/>
      <c r="HZL73" s="31"/>
      <c r="HZM73" s="31"/>
      <c r="HZN73" s="31"/>
      <c r="HZO73" s="31"/>
      <c r="HZP73" s="31"/>
      <c r="HZQ73" s="31"/>
      <c r="HZR73" s="31"/>
      <c r="HZS73" s="31"/>
      <c r="HZT73" s="31"/>
      <c r="HZU73" s="31"/>
      <c r="HZV73" s="31"/>
      <c r="HZW73" s="31"/>
      <c r="HZX73" s="31"/>
      <c r="HZY73" s="31"/>
      <c r="HZZ73" s="31"/>
      <c r="IAA73" s="31"/>
      <c r="IAB73" s="31"/>
      <c r="IAC73" s="31"/>
      <c r="IAD73" s="31"/>
      <c r="IAE73" s="31"/>
      <c r="IAF73" s="31"/>
      <c r="IAG73" s="31"/>
      <c r="IAH73" s="31"/>
      <c r="IAI73" s="31"/>
      <c r="IAJ73" s="31"/>
      <c r="IAK73" s="31"/>
      <c r="IAL73" s="31"/>
      <c r="IAM73" s="31"/>
      <c r="IAN73" s="31"/>
      <c r="IAO73" s="31"/>
      <c r="IAP73" s="31"/>
      <c r="IAQ73" s="31"/>
      <c r="IAR73" s="31"/>
      <c r="IAS73" s="31"/>
      <c r="IAT73" s="31"/>
      <c r="IAU73" s="31"/>
      <c r="IAV73" s="31"/>
      <c r="IAW73" s="31"/>
      <c r="IAX73" s="31"/>
      <c r="IAY73" s="31"/>
      <c r="IAZ73" s="31"/>
      <c r="IBA73" s="31"/>
      <c r="IBB73" s="31"/>
      <c r="IBC73" s="31"/>
      <c r="IBD73" s="31"/>
      <c r="IBE73" s="31"/>
      <c r="IBF73" s="31"/>
      <c r="IBG73" s="31"/>
      <c r="IBH73" s="31"/>
      <c r="IBI73" s="31"/>
      <c r="IBJ73" s="31"/>
      <c r="IBK73" s="31"/>
      <c r="IBL73" s="31"/>
      <c r="IBM73" s="31"/>
      <c r="IBN73" s="31"/>
      <c r="IBO73" s="31"/>
      <c r="IBP73" s="31"/>
      <c r="IBQ73" s="31"/>
      <c r="IBR73" s="31"/>
      <c r="IBS73" s="31"/>
      <c r="IBT73" s="31"/>
      <c r="IBU73" s="31"/>
      <c r="IBV73" s="31"/>
      <c r="IBW73" s="31"/>
      <c r="IBX73" s="31"/>
      <c r="IBY73" s="31"/>
      <c r="IBZ73" s="31"/>
      <c r="ICA73" s="31"/>
      <c r="ICB73" s="31"/>
      <c r="ICC73" s="31"/>
      <c r="ICD73" s="31"/>
      <c r="ICE73" s="31"/>
      <c r="ICF73" s="31"/>
      <c r="ICG73" s="31"/>
      <c r="ICH73" s="31"/>
      <c r="ICI73" s="31"/>
      <c r="ICJ73" s="31"/>
      <c r="ICK73" s="31"/>
      <c r="ICL73" s="31"/>
      <c r="ICM73" s="31"/>
      <c r="ICN73" s="31"/>
      <c r="ICO73" s="31"/>
      <c r="ICP73" s="31"/>
      <c r="ICQ73" s="31"/>
      <c r="ICR73" s="31"/>
      <c r="ICS73" s="31"/>
      <c r="ICT73" s="31"/>
      <c r="ICU73" s="31"/>
      <c r="ICV73" s="31"/>
      <c r="ICW73" s="31"/>
      <c r="ICX73" s="31"/>
      <c r="ICY73" s="31"/>
      <c r="ICZ73" s="31"/>
      <c r="IDA73" s="31"/>
      <c r="IDB73" s="31"/>
      <c r="IDC73" s="31"/>
      <c r="IDD73" s="31"/>
      <c r="IDE73" s="31"/>
      <c r="IDF73" s="31"/>
      <c r="IDG73" s="31"/>
      <c r="IDH73" s="31"/>
      <c r="IDI73" s="31"/>
      <c r="IDJ73" s="31"/>
      <c r="IDK73" s="31"/>
      <c r="IDL73" s="31"/>
      <c r="IDM73" s="31"/>
      <c r="IDN73" s="31"/>
      <c r="IDO73" s="31"/>
      <c r="IDP73" s="31"/>
      <c r="IDQ73" s="31"/>
      <c r="IDR73" s="31"/>
      <c r="IDS73" s="31"/>
      <c r="IDT73" s="31"/>
      <c r="IDU73" s="31"/>
      <c r="IDV73" s="31"/>
      <c r="IDW73" s="31"/>
      <c r="IDX73" s="31"/>
      <c r="IDY73" s="31"/>
      <c r="IDZ73" s="31"/>
      <c r="IEA73" s="31"/>
      <c r="IEB73" s="31"/>
      <c r="IEC73" s="31"/>
      <c r="IED73" s="31"/>
      <c r="IEE73" s="31"/>
      <c r="IEF73" s="31"/>
      <c r="IEG73" s="31"/>
      <c r="IEH73" s="31"/>
      <c r="IEI73" s="31"/>
      <c r="IEJ73" s="31"/>
      <c r="IEK73" s="31"/>
      <c r="IEL73" s="31"/>
      <c r="IEM73" s="31"/>
      <c r="IEN73" s="31"/>
      <c r="IEO73" s="31"/>
      <c r="IEP73" s="31"/>
      <c r="IEQ73" s="31"/>
      <c r="IER73" s="31"/>
      <c r="IES73" s="31"/>
      <c r="IET73" s="31"/>
      <c r="IEU73" s="31"/>
      <c r="IEV73" s="31"/>
      <c r="IEW73" s="31"/>
      <c r="IEX73" s="31"/>
      <c r="IEY73" s="31"/>
      <c r="IEZ73" s="31"/>
      <c r="IFA73" s="31"/>
      <c r="IFB73" s="31"/>
      <c r="IFC73" s="31"/>
      <c r="IFD73" s="31"/>
      <c r="IFE73" s="31"/>
      <c r="IFF73" s="31"/>
      <c r="IFG73" s="31"/>
      <c r="IFH73" s="31"/>
      <c r="IFI73" s="31"/>
      <c r="IFJ73" s="31"/>
      <c r="IFK73" s="31"/>
      <c r="IFL73" s="31"/>
      <c r="IFM73" s="31"/>
      <c r="IFN73" s="31"/>
      <c r="IFO73" s="31"/>
      <c r="IFP73" s="31"/>
      <c r="IFQ73" s="31"/>
      <c r="IFR73" s="31"/>
      <c r="IFS73" s="31"/>
      <c r="IFT73" s="31"/>
      <c r="IFU73" s="31"/>
      <c r="IFV73" s="31"/>
      <c r="IFW73" s="31"/>
      <c r="IFX73" s="31"/>
      <c r="IFY73" s="31"/>
      <c r="IFZ73" s="31"/>
      <c r="IGA73" s="31"/>
      <c r="IGB73" s="31"/>
      <c r="IGC73" s="31"/>
      <c r="IGD73" s="31"/>
      <c r="IGE73" s="31"/>
      <c r="IGF73" s="31"/>
      <c r="IGG73" s="31"/>
      <c r="IGH73" s="31"/>
      <c r="IGI73" s="31"/>
      <c r="IGJ73" s="31"/>
      <c r="IGK73" s="31"/>
      <c r="IGL73" s="31"/>
      <c r="IGM73" s="31"/>
      <c r="IGN73" s="31"/>
      <c r="IGO73" s="31"/>
      <c r="IGP73" s="31"/>
      <c r="IGQ73" s="31"/>
      <c r="IGR73" s="31"/>
      <c r="IGS73" s="31"/>
      <c r="IGT73" s="31"/>
      <c r="IGU73" s="31"/>
      <c r="IGV73" s="31"/>
      <c r="IGW73" s="31"/>
      <c r="IGX73" s="31"/>
      <c r="IGY73" s="31"/>
      <c r="IGZ73" s="31"/>
      <c r="IHA73" s="31"/>
      <c r="IHB73" s="31"/>
      <c r="IHC73" s="31"/>
      <c r="IHD73" s="31"/>
      <c r="IHE73" s="31"/>
      <c r="IHF73" s="31"/>
      <c r="IHG73" s="31"/>
      <c r="IHH73" s="31"/>
      <c r="IHI73" s="31"/>
      <c r="IHJ73" s="31"/>
      <c r="IHK73" s="31"/>
      <c r="IHL73" s="31"/>
      <c r="IHM73" s="31"/>
      <c r="IHN73" s="31"/>
      <c r="IHO73" s="31"/>
      <c r="IHP73" s="31"/>
      <c r="IHQ73" s="31"/>
      <c r="IHR73" s="31"/>
      <c r="IHS73" s="31"/>
      <c r="IHT73" s="31"/>
      <c r="IHU73" s="31"/>
      <c r="IHV73" s="31"/>
      <c r="IHW73" s="31"/>
      <c r="IHX73" s="31"/>
      <c r="IHY73" s="31"/>
      <c r="IHZ73" s="31"/>
      <c r="IIA73" s="31"/>
      <c r="IIB73" s="31"/>
      <c r="IIC73" s="31"/>
      <c r="IID73" s="31"/>
      <c r="IIE73" s="31"/>
      <c r="IIF73" s="31"/>
      <c r="IIG73" s="31"/>
      <c r="IIH73" s="31"/>
      <c r="III73" s="31"/>
      <c r="IIJ73" s="31"/>
      <c r="IIK73" s="31"/>
      <c r="IIL73" s="31"/>
      <c r="IIM73" s="31"/>
      <c r="IIN73" s="31"/>
      <c r="IIO73" s="31"/>
      <c r="IIP73" s="31"/>
      <c r="IIQ73" s="31"/>
      <c r="IIR73" s="31"/>
      <c r="IIS73" s="31"/>
      <c r="IIT73" s="31"/>
      <c r="IIU73" s="31"/>
      <c r="IIV73" s="31"/>
      <c r="IIW73" s="31"/>
      <c r="IIX73" s="31"/>
      <c r="IIY73" s="31"/>
      <c r="IIZ73" s="31"/>
      <c r="IJA73" s="31"/>
      <c r="IJB73" s="31"/>
      <c r="IJC73" s="31"/>
      <c r="IJD73" s="31"/>
      <c r="IJE73" s="31"/>
      <c r="IJF73" s="31"/>
      <c r="IJG73" s="31"/>
      <c r="IJH73" s="31"/>
      <c r="IJI73" s="31"/>
      <c r="IJJ73" s="31"/>
      <c r="IJK73" s="31"/>
      <c r="IJL73" s="31"/>
      <c r="IJM73" s="31"/>
      <c r="IJN73" s="31"/>
      <c r="IJO73" s="31"/>
      <c r="IJP73" s="31"/>
      <c r="IJQ73" s="31"/>
      <c r="IJR73" s="31"/>
      <c r="IJS73" s="31"/>
      <c r="IJT73" s="31"/>
      <c r="IJU73" s="31"/>
      <c r="IJV73" s="31"/>
      <c r="IJW73" s="31"/>
      <c r="IJX73" s="31"/>
      <c r="IJY73" s="31"/>
      <c r="IJZ73" s="31"/>
      <c r="IKA73" s="31"/>
      <c r="IKB73" s="31"/>
      <c r="IKC73" s="31"/>
      <c r="IKD73" s="31"/>
      <c r="IKE73" s="31"/>
      <c r="IKF73" s="31"/>
      <c r="IKG73" s="31"/>
      <c r="IKH73" s="31"/>
      <c r="IKI73" s="31"/>
      <c r="IKJ73" s="31"/>
      <c r="IKK73" s="31"/>
      <c r="IKL73" s="31"/>
      <c r="IKM73" s="31"/>
      <c r="IKN73" s="31"/>
      <c r="IKO73" s="31"/>
      <c r="IKP73" s="31"/>
      <c r="IKQ73" s="31"/>
      <c r="IKR73" s="31"/>
      <c r="IKS73" s="31"/>
      <c r="IKT73" s="31"/>
      <c r="IKU73" s="31"/>
      <c r="IKV73" s="31"/>
      <c r="IKW73" s="31"/>
      <c r="IKX73" s="31"/>
      <c r="IKY73" s="31"/>
      <c r="IKZ73" s="31"/>
      <c r="ILA73" s="31"/>
      <c r="ILB73" s="31"/>
      <c r="ILC73" s="31"/>
      <c r="ILD73" s="31"/>
      <c r="ILE73" s="31"/>
      <c r="ILF73" s="31"/>
      <c r="ILG73" s="31"/>
      <c r="ILH73" s="31"/>
      <c r="ILI73" s="31"/>
      <c r="ILJ73" s="31"/>
      <c r="ILK73" s="31"/>
      <c r="ILL73" s="31"/>
      <c r="ILM73" s="31"/>
      <c r="ILN73" s="31"/>
      <c r="ILO73" s="31"/>
      <c r="ILP73" s="31"/>
      <c r="ILQ73" s="31"/>
      <c r="ILR73" s="31"/>
      <c r="ILS73" s="31"/>
      <c r="ILT73" s="31"/>
      <c r="ILU73" s="31"/>
      <c r="ILV73" s="31"/>
      <c r="ILW73" s="31"/>
      <c r="ILX73" s="31"/>
      <c r="ILY73" s="31"/>
      <c r="ILZ73" s="31"/>
      <c r="IMA73" s="31"/>
      <c r="IMB73" s="31"/>
      <c r="IMC73" s="31"/>
      <c r="IMD73" s="31"/>
      <c r="IME73" s="31"/>
      <c r="IMF73" s="31"/>
      <c r="IMG73" s="31"/>
      <c r="IMH73" s="31"/>
      <c r="IMI73" s="31"/>
      <c r="IMJ73" s="31"/>
      <c r="IMK73" s="31"/>
      <c r="IML73" s="31"/>
      <c r="IMM73" s="31"/>
      <c r="IMN73" s="31"/>
      <c r="IMO73" s="31"/>
      <c r="IMP73" s="31"/>
      <c r="IMQ73" s="31"/>
      <c r="IMR73" s="31"/>
      <c r="IMS73" s="31"/>
      <c r="IMT73" s="31"/>
      <c r="IMU73" s="31"/>
      <c r="IMV73" s="31"/>
      <c r="IMW73" s="31"/>
      <c r="IMX73" s="31"/>
      <c r="IMY73" s="31"/>
      <c r="IMZ73" s="31"/>
      <c r="INA73" s="31"/>
      <c r="INB73" s="31"/>
      <c r="INC73" s="31"/>
      <c r="IND73" s="31"/>
      <c r="INE73" s="31"/>
      <c r="INF73" s="31"/>
      <c r="ING73" s="31"/>
      <c r="INH73" s="31"/>
      <c r="INI73" s="31"/>
      <c r="INJ73" s="31"/>
      <c r="INK73" s="31"/>
      <c r="INL73" s="31"/>
      <c r="INM73" s="31"/>
      <c r="INN73" s="31"/>
      <c r="INO73" s="31"/>
      <c r="INP73" s="31"/>
      <c r="INQ73" s="31"/>
      <c r="INR73" s="31"/>
      <c r="INS73" s="31"/>
      <c r="INT73" s="31"/>
      <c r="INU73" s="31"/>
      <c r="INV73" s="31"/>
      <c r="INW73" s="31"/>
      <c r="INX73" s="31"/>
      <c r="INY73" s="31"/>
      <c r="INZ73" s="31"/>
      <c r="IOA73" s="31"/>
      <c r="IOB73" s="31"/>
      <c r="IOC73" s="31"/>
      <c r="IOD73" s="31"/>
      <c r="IOE73" s="31"/>
      <c r="IOF73" s="31"/>
      <c r="IOG73" s="31"/>
      <c r="IOH73" s="31"/>
      <c r="IOI73" s="31"/>
      <c r="IOJ73" s="31"/>
      <c r="IOK73" s="31"/>
      <c r="IOL73" s="31"/>
      <c r="IOM73" s="31"/>
      <c r="ION73" s="31"/>
      <c r="IOO73" s="31"/>
      <c r="IOP73" s="31"/>
      <c r="IOQ73" s="31"/>
      <c r="IOR73" s="31"/>
      <c r="IOS73" s="31"/>
      <c r="IOT73" s="31"/>
      <c r="IOU73" s="31"/>
      <c r="IOV73" s="31"/>
      <c r="IOW73" s="31"/>
      <c r="IOX73" s="31"/>
      <c r="IOY73" s="31"/>
      <c r="IOZ73" s="31"/>
      <c r="IPA73" s="31"/>
      <c r="IPB73" s="31"/>
      <c r="IPC73" s="31"/>
      <c r="IPD73" s="31"/>
      <c r="IPE73" s="31"/>
      <c r="IPF73" s="31"/>
      <c r="IPG73" s="31"/>
      <c r="IPH73" s="31"/>
      <c r="IPI73" s="31"/>
      <c r="IPJ73" s="31"/>
      <c r="IPK73" s="31"/>
      <c r="IPL73" s="31"/>
      <c r="IPM73" s="31"/>
      <c r="IPN73" s="31"/>
      <c r="IPO73" s="31"/>
      <c r="IPP73" s="31"/>
      <c r="IPQ73" s="31"/>
      <c r="IPR73" s="31"/>
      <c r="IPS73" s="31"/>
      <c r="IPT73" s="31"/>
      <c r="IPU73" s="31"/>
      <c r="IPV73" s="31"/>
      <c r="IPW73" s="31"/>
      <c r="IPX73" s="31"/>
      <c r="IPY73" s="31"/>
      <c r="IPZ73" s="31"/>
      <c r="IQA73" s="31"/>
      <c r="IQB73" s="31"/>
      <c r="IQC73" s="31"/>
      <c r="IQD73" s="31"/>
      <c r="IQE73" s="31"/>
      <c r="IQF73" s="31"/>
      <c r="IQG73" s="31"/>
      <c r="IQH73" s="31"/>
      <c r="IQI73" s="31"/>
      <c r="IQJ73" s="31"/>
      <c r="IQK73" s="31"/>
      <c r="IQL73" s="31"/>
      <c r="IQM73" s="31"/>
      <c r="IQN73" s="31"/>
      <c r="IQO73" s="31"/>
      <c r="IQP73" s="31"/>
      <c r="IQQ73" s="31"/>
      <c r="IQR73" s="31"/>
      <c r="IQS73" s="31"/>
      <c r="IQT73" s="31"/>
      <c r="IQU73" s="31"/>
      <c r="IQV73" s="31"/>
      <c r="IQW73" s="31"/>
      <c r="IQX73" s="31"/>
      <c r="IQY73" s="31"/>
      <c r="IQZ73" s="31"/>
      <c r="IRA73" s="31"/>
      <c r="IRB73" s="31"/>
      <c r="IRC73" s="31"/>
      <c r="IRD73" s="31"/>
      <c r="IRE73" s="31"/>
      <c r="IRF73" s="31"/>
      <c r="IRG73" s="31"/>
      <c r="IRH73" s="31"/>
      <c r="IRI73" s="31"/>
      <c r="IRJ73" s="31"/>
      <c r="IRK73" s="31"/>
      <c r="IRL73" s="31"/>
      <c r="IRM73" s="31"/>
      <c r="IRN73" s="31"/>
      <c r="IRO73" s="31"/>
      <c r="IRP73" s="31"/>
      <c r="IRQ73" s="31"/>
      <c r="IRR73" s="31"/>
      <c r="IRS73" s="31"/>
      <c r="IRT73" s="31"/>
      <c r="IRU73" s="31"/>
      <c r="IRV73" s="31"/>
      <c r="IRW73" s="31"/>
      <c r="IRX73" s="31"/>
      <c r="IRY73" s="31"/>
      <c r="IRZ73" s="31"/>
      <c r="ISA73" s="31"/>
      <c r="ISB73" s="31"/>
      <c r="ISC73" s="31"/>
      <c r="ISD73" s="31"/>
      <c r="ISE73" s="31"/>
      <c r="ISF73" s="31"/>
      <c r="ISG73" s="31"/>
      <c r="ISH73" s="31"/>
      <c r="ISI73" s="31"/>
      <c r="ISJ73" s="31"/>
      <c r="ISK73" s="31"/>
      <c r="ISL73" s="31"/>
      <c r="ISM73" s="31"/>
      <c r="ISN73" s="31"/>
      <c r="ISO73" s="31"/>
      <c r="ISP73" s="31"/>
      <c r="ISQ73" s="31"/>
      <c r="ISR73" s="31"/>
      <c r="ISS73" s="31"/>
      <c r="IST73" s="31"/>
      <c r="ISU73" s="31"/>
      <c r="ISV73" s="31"/>
      <c r="ISW73" s="31"/>
      <c r="ISX73" s="31"/>
      <c r="ISY73" s="31"/>
      <c r="ISZ73" s="31"/>
      <c r="ITA73" s="31"/>
      <c r="ITB73" s="31"/>
      <c r="ITC73" s="31"/>
      <c r="ITD73" s="31"/>
      <c r="ITE73" s="31"/>
      <c r="ITF73" s="31"/>
      <c r="ITG73" s="31"/>
      <c r="ITH73" s="31"/>
      <c r="ITI73" s="31"/>
      <c r="ITJ73" s="31"/>
      <c r="ITK73" s="31"/>
      <c r="ITL73" s="31"/>
      <c r="ITM73" s="31"/>
      <c r="ITN73" s="31"/>
      <c r="ITO73" s="31"/>
      <c r="ITP73" s="31"/>
      <c r="ITQ73" s="31"/>
      <c r="ITR73" s="31"/>
      <c r="ITS73" s="31"/>
      <c r="ITT73" s="31"/>
      <c r="ITU73" s="31"/>
      <c r="ITV73" s="31"/>
      <c r="ITW73" s="31"/>
      <c r="ITX73" s="31"/>
      <c r="ITY73" s="31"/>
      <c r="ITZ73" s="31"/>
      <c r="IUA73" s="31"/>
      <c r="IUB73" s="31"/>
      <c r="IUC73" s="31"/>
      <c r="IUD73" s="31"/>
      <c r="IUE73" s="31"/>
      <c r="IUF73" s="31"/>
      <c r="IUG73" s="31"/>
      <c r="IUH73" s="31"/>
      <c r="IUI73" s="31"/>
      <c r="IUJ73" s="31"/>
      <c r="IUK73" s="31"/>
      <c r="IUL73" s="31"/>
      <c r="IUM73" s="31"/>
      <c r="IUN73" s="31"/>
      <c r="IUO73" s="31"/>
      <c r="IUP73" s="31"/>
      <c r="IUQ73" s="31"/>
      <c r="IUR73" s="31"/>
      <c r="IUS73" s="31"/>
      <c r="IUT73" s="31"/>
      <c r="IUU73" s="31"/>
      <c r="IUV73" s="31"/>
      <c r="IUW73" s="31"/>
      <c r="IUX73" s="31"/>
      <c r="IUY73" s="31"/>
      <c r="IUZ73" s="31"/>
      <c r="IVA73" s="31"/>
      <c r="IVB73" s="31"/>
      <c r="IVC73" s="31"/>
      <c r="IVD73" s="31"/>
      <c r="IVE73" s="31"/>
      <c r="IVF73" s="31"/>
      <c r="IVG73" s="31"/>
      <c r="IVH73" s="31"/>
      <c r="IVI73" s="31"/>
      <c r="IVJ73" s="31"/>
      <c r="IVK73" s="31"/>
      <c r="IVL73" s="31"/>
      <c r="IVM73" s="31"/>
      <c r="IVN73" s="31"/>
      <c r="IVO73" s="31"/>
      <c r="IVP73" s="31"/>
      <c r="IVQ73" s="31"/>
      <c r="IVR73" s="31"/>
      <c r="IVS73" s="31"/>
      <c r="IVT73" s="31"/>
      <c r="IVU73" s="31"/>
      <c r="IVV73" s="31"/>
      <c r="IVW73" s="31"/>
      <c r="IVX73" s="31"/>
      <c r="IVY73" s="31"/>
      <c r="IVZ73" s="31"/>
      <c r="IWA73" s="31"/>
      <c r="IWB73" s="31"/>
      <c r="IWC73" s="31"/>
      <c r="IWD73" s="31"/>
      <c r="IWE73" s="31"/>
      <c r="IWF73" s="31"/>
      <c r="IWG73" s="31"/>
      <c r="IWH73" s="31"/>
      <c r="IWI73" s="31"/>
      <c r="IWJ73" s="31"/>
      <c r="IWK73" s="31"/>
      <c r="IWL73" s="31"/>
      <c r="IWM73" s="31"/>
      <c r="IWN73" s="31"/>
      <c r="IWO73" s="31"/>
      <c r="IWP73" s="31"/>
      <c r="IWQ73" s="31"/>
      <c r="IWR73" s="31"/>
      <c r="IWS73" s="31"/>
      <c r="IWT73" s="31"/>
      <c r="IWU73" s="31"/>
      <c r="IWV73" s="31"/>
      <c r="IWW73" s="31"/>
      <c r="IWX73" s="31"/>
      <c r="IWY73" s="31"/>
      <c r="IWZ73" s="31"/>
      <c r="IXA73" s="31"/>
      <c r="IXB73" s="31"/>
      <c r="IXC73" s="31"/>
      <c r="IXD73" s="31"/>
      <c r="IXE73" s="31"/>
      <c r="IXF73" s="31"/>
      <c r="IXG73" s="31"/>
      <c r="IXH73" s="31"/>
      <c r="IXI73" s="31"/>
      <c r="IXJ73" s="31"/>
      <c r="IXK73" s="31"/>
      <c r="IXL73" s="31"/>
      <c r="IXM73" s="31"/>
      <c r="IXN73" s="31"/>
      <c r="IXO73" s="31"/>
      <c r="IXP73" s="31"/>
      <c r="IXQ73" s="31"/>
      <c r="IXR73" s="31"/>
      <c r="IXS73" s="31"/>
      <c r="IXT73" s="31"/>
      <c r="IXU73" s="31"/>
      <c r="IXV73" s="31"/>
      <c r="IXW73" s="31"/>
      <c r="IXX73" s="31"/>
      <c r="IXY73" s="31"/>
      <c r="IXZ73" s="31"/>
      <c r="IYA73" s="31"/>
      <c r="IYB73" s="31"/>
      <c r="IYC73" s="31"/>
      <c r="IYD73" s="31"/>
      <c r="IYE73" s="31"/>
      <c r="IYF73" s="31"/>
      <c r="IYG73" s="31"/>
      <c r="IYH73" s="31"/>
      <c r="IYI73" s="31"/>
      <c r="IYJ73" s="31"/>
      <c r="IYK73" s="31"/>
      <c r="IYL73" s="31"/>
      <c r="IYM73" s="31"/>
      <c r="IYN73" s="31"/>
      <c r="IYO73" s="31"/>
      <c r="IYP73" s="31"/>
      <c r="IYQ73" s="31"/>
      <c r="IYR73" s="31"/>
      <c r="IYS73" s="31"/>
      <c r="IYT73" s="31"/>
      <c r="IYU73" s="31"/>
      <c r="IYV73" s="31"/>
      <c r="IYW73" s="31"/>
      <c r="IYX73" s="31"/>
      <c r="IYY73" s="31"/>
      <c r="IYZ73" s="31"/>
      <c r="IZA73" s="31"/>
      <c r="IZB73" s="31"/>
      <c r="IZC73" s="31"/>
      <c r="IZD73" s="31"/>
      <c r="IZE73" s="31"/>
      <c r="IZF73" s="31"/>
      <c r="IZG73" s="31"/>
      <c r="IZH73" s="31"/>
      <c r="IZI73" s="31"/>
      <c r="IZJ73" s="31"/>
      <c r="IZK73" s="31"/>
      <c r="IZL73" s="31"/>
      <c r="IZM73" s="31"/>
      <c r="IZN73" s="31"/>
      <c r="IZO73" s="31"/>
      <c r="IZP73" s="31"/>
      <c r="IZQ73" s="31"/>
      <c r="IZR73" s="31"/>
      <c r="IZS73" s="31"/>
      <c r="IZT73" s="31"/>
      <c r="IZU73" s="31"/>
      <c r="IZV73" s="31"/>
      <c r="IZW73" s="31"/>
      <c r="IZX73" s="31"/>
      <c r="IZY73" s="31"/>
      <c r="IZZ73" s="31"/>
      <c r="JAA73" s="31"/>
      <c r="JAB73" s="31"/>
      <c r="JAC73" s="31"/>
      <c r="JAD73" s="31"/>
      <c r="JAE73" s="31"/>
      <c r="JAF73" s="31"/>
      <c r="JAG73" s="31"/>
      <c r="JAH73" s="31"/>
      <c r="JAI73" s="31"/>
      <c r="JAJ73" s="31"/>
      <c r="JAK73" s="31"/>
      <c r="JAL73" s="31"/>
      <c r="JAM73" s="31"/>
      <c r="JAN73" s="31"/>
      <c r="JAO73" s="31"/>
      <c r="JAP73" s="31"/>
      <c r="JAQ73" s="31"/>
      <c r="JAR73" s="31"/>
      <c r="JAS73" s="31"/>
      <c r="JAT73" s="31"/>
      <c r="JAU73" s="31"/>
      <c r="JAV73" s="31"/>
      <c r="JAW73" s="31"/>
      <c r="JAX73" s="31"/>
      <c r="JAY73" s="31"/>
      <c r="JAZ73" s="31"/>
      <c r="JBA73" s="31"/>
      <c r="JBB73" s="31"/>
      <c r="JBC73" s="31"/>
      <c r="JBD73" s="31"/>
      <c r="JBE73" s="31"/>
      <c r="JBF73" s="31"/>
      <c r="JBG73" s="31"/>
      <c r="JBH73" s="31"/>
      <c r="JBI73" s="31"/>
      <c r="JBJ73" s="31"/>
      <c r="JBK73" s="31"/>
      <c r="JBL73" s="31"/>
      <c r="JBM73" s="31"/>
      <c r="JBN73" s="31"/>
      <c r="JBO73" s="31"/>
      <c r="JBP73" s="31"/>
      <c r="JBQ73" s="31"/>
      <c r="JBR73" s="31"/>
      <c r="JBS73" s="31"/>
      <c r="JBT73" s="31"/>
      <c r="JBU73" s="31"/>
      <c r="JBV73" s="31"/>
      <c r="JBW73" s="31"/>
      <c r="JBX73" s="31"/>
      <c r="JBY73" s="31"/>
      <c r="JBZ73" s="31"/>
      <c r="JCA73" s="31"/>
      <c r="JCB73" s="31"/>
      <c r="JCC73" s="31"/>
      <c r="JCD73" s="31"/>
      <c r="JCE73" s="31"/>
      <c r="JCF73" s="31"/>
      <c r="JCG73" s="31"/>
      <c r="JCH73" s="31"/>
      <c r="JCI73" s="31"/>
      <c r="JCJ73" s="31"/>
      <c r="JCK73" s="31"/>
      <c r="JCL73" s="31"/>
      <c r="JCM73" s="31"/>
      <c r="JCN73" s="31"/>
      <c r="JCO73" s="31"/>
      <c r="JCP73" s="31"/>
      <c r="JCQ73" s="31"/>
      <c r="JCR73" s="31"/>
      <c r="JCS73" s="31"/>
      <c r="JCT73" s="31"/>
      <c r="JCU73" s="31"/>
      <c r="JCV73" s="31"/>
      <c r="JCW73" s="31"/>
      <c r="JCX73" s="31"/>
      <c r="JCY73" s="31"/>
      <c r="JCZ73" s="31"/>
      <c r="JDA73" s="31"/>
      <c r="JDB73" s="31"/>
      <c r="JDC73" s="31"/>
      <c r="JDD73" s="31"/>
      <c r="JDE73" s="31"/>
      <c r="JDF73" s="31"/>
      <c r="JDG73" s="31"/>
      <c r="JDH73" s="31"/>
      <c r="JDI73" s="31"/>
      <c r="JDJ73" s="31"/>
      <c r="JDK73" s="31"/>
      <c r="JDL73" s="31"/>
      <c r="JDM73" s="31"/>
      <c r="JDN73" s="31"/>
      <c r="JDO73" s="31"/>
      <c r="JDP73" s="31"/>
      <c r="JDQ73" s="31"/>
      <c r="JDR73" s="31"/>
      <c r="JDS73" s="31"/>
      <c r="JDT73" s="31"/>
      <c r="JDU73" s="31"/>
      <c r="JDV73" s="31"/>
      <c r="JDW73" s="31"/>
      <c r="JDX73" s="31"/>
      <c r="JDY73" s="31"/>
      <c r="JDZ73" s="31"/>
      <c r="JEA73" s="31"/>
      <c r="JEB73" s="31"/>
      <c r="JEC73" s="31"/>
      <c r="JED73" s="31"/>
      <c r="JEE73" s="31"/>
      <c r="JEF73" s="31"/>
      <c r="JEG73" s="31"/>
      <c r="JEH73" s="31"/>
      <c r="JEI73" s="31"/>
      <c r="JEJ73" s="31"/>
      <c r="JEK73" s="31"/>
      <c r="JEL73" s="31"/>
      <c r="JEM73" s="31"/>
      <c r="JEN73" s="31"/>
      <c r="JEO73" s="31"/>
      <c r="JEP73" s="31"/>
      <c r="JEQ73" s="31"/>
      <c r="JER73" s="31"/>
      <c r="JES73" s="31"/>
      <c r="JET73" s="31"/>
      <c r="JEU73" s="31"/>
      <c r="JEV73" s="31"/>
      <c r="JEW73" s="31"/>
      <c r="JEX73" s="31"/>
      <c r="JEY73" s="31"/>
      <c r="JEZ73" s="31"/>
      <c r="JFA73" s="31"/>
      <c r="JFB73" s="31"/>
      <c r="JFC73" s="31"/>
      <c r="JFD73" s="31"/>
      <c r="JFE73" s="31"/>
      <c r="JFF73" s="31"/>
      <c r="JFG73" s="31"/>
      <c r="JFH73" s="31"/>
      <c r="JFI73" s="31"/>
      <c r="JFJ73" s="31"/>
      <c r="JFK73" s="31"/>
      <c r="JFL73" s="31"/>
      <c r="JFM73" s="31"/>
      <c r="JFN73" s="31"/>
      <c r="JFO73" s="31"/>
      <c r="JFP73" s="31"/>
      <c r="JFQ73" s="31"/>
      <c r="JFR73" s="31"/>
      <c r="JFS73" s="31"/>
      <c r="JFT73" s="31"/>
      <c r="JFU73" s="31"/>
      <c r="JFV73" s="31"/>
      <c r="JFW73" s="31"/>
      <c r="JFX73" s="31"/>
      <c r="JFY73" s="31"/>
      <c r="JFZ73" s="31"/>
      <c r="JGA73" s="31"/>
      <c r="JGB73" s="31"/>
      <c r="JGC73" s="31"/>
      <c r="JGD73" s="31"/>
      <c r="JGE73" s="31"/>
      <c r="JGF73" s="31"/>
      <c r="JGG73" s="31"/>
      <c r="JGH73" s="31"/>
      <c r="JGI73" s="31"/>
      <c r="JGJ73" s="31"/>
      <c r="JGK73" s="31"/>
      <c r="JGL73" s="31"/>
      <c r="JGM73" s="31"/>
      <c r="JGN73" s="31"/>
      <c r="JGO73" s="31"/>
      <c r="JGP73" s="31"/>
      <c r="JGQ73" s="31"/>
      <c r="JGR73" s="31"/>
      <c r="JGS73" s="31"/>
      <c r="JGT73" s="31"/>
      <c r="JGU73" s="31"/>
      <c r="JGV73" s="31"/>
      <c r="JGW73" s="31"/>
      <c r="JGX73" s="31"/>
      <c r="JGY73" s="31"/>
      <c r="JGZ73" s="31"/>
      <c r="JHA73" s="31"/>
      <c r="JHB73" s="31"/>
      <c r="JHC73" s="31"/>
      <c r="JHD73" s="31"/>
      <c r="JHE73" s="31"/>
      <c r="JHF73" s="31"/>
      <c r="JHG73" s="31"/>
      <c r="JHH73" s="31"/>
      <c r="JHI73" s="31"/>
      <c r="JHJ73" s="31"/>
      <c r="JHK73" s="31"/>
      <c r="JHL73" s="31"/>
      <c r="JHM73" s="31"/>
      <c r="JHN73" s="31"/>
      <c r="JHO73" s="31"/>
      <c r="JHP73" s="31"/>
      <c r="JHQ73" s="31"/>
      <c r="JHR73" s="31"/>
      <c r="JHS73" s="31"/>
      <c r="JHT73" s="31"/>
      <c r="JHU73" s="31"/>
      <c r="JHV73" s="31"/>
      <c r="JHW73" s="31"/>
      <c r="JHX73" s="31"/>
      <c r="JHY73" s="31"/>
      <c r="JHZ73" s="31"/>
      <c r="JIA73" s="31"/>
      <c r="JIB73" s="31"/>
      <c r="JIC73" s="31"/>
      <c r="JID73" s="31"/>
      <c r="JIE73" s="31"/>
      <c r="JIF73" s="31"/>
      <c r="JIG73" s="31"/>
      <c r="JIH73" s="31"/>
      <c r="JII73" s="31"/>
      <c r="JIJ73" s="31"/>
      <c r="JIK73" s="31"/>
      <c r="JIL73" s="31"/>
      <c r="JIM73" s="31"/>
      <c r="JIN73" s="31"/>
      <c r="JIO73" s="31"/>
      <c r="JIP73" s="31"/>
      <c r="JIQ73" s="31"/>
      <c r="JIR73" s="31"/>
      <c r="JIS73" s="31"/>
      <c r="JIT73" s="31"/>
      <c r="JIU73" s="31"/>
      <c r="JIV73" s="31"/>
      <c r="JIW73" s="31"/>
      <c r="JIX73" s="31"/>
      <c r="JIY73" s="31"/>
      <c r="JIZ73" s="31"/>
      <c r="JJA73" s="31"/>
      <c r="JJB73" s="31"/>
      <c r="JJC73" s="31"/>
      <c r="JJD73" s="31"/>
      <c r="JJE73" s="31"/>
      <c r="JJF73" s="31"/>
      <c r="JJG73" s="31"/>
      <c r="JJH73" s="31"/>
      <c r="JJI73" s="31"/>
      <c r="JJJ73" s="31"/>
      <c r="JJK73" s="31"/>
      <c r="JJL73" s="31"/>
      <c r="JJM73" s="31"/>
      <c r="JJN73" s="31"/>
      <c r="JJO73" s="31"/>
      <c r="JJP73" s="31"/>
      <c r="JJQ73" s="31"/>
      <c r="JJR73" s="31"/>
      <c r="JJS73" s="31"/>
      <c r="JJT73" s="31"/>
      <c r="JJU73" s="31"/>
      <c r="JJV73" s="31"/>
      <c r="JJW73" s="31"/>
      <c r="JJX73" s="31"/>
      <c r="JJY73" s="31"/>
      <c r="JJZ73" s="31"/>
      <c r="JKA73" s="31"/>
      <c r="JKB73" s="31"/>
      <c r="JKC73" s="31"/>
      <c r="JKD73" s="31"/>
      <c r="JKE73" s="31"/>
      <c r="JKF73" s="31"/>
      <c r="JKG73" s="31"/>
      <c r="JKH73" s="31"/>
      <c r="JKI73" s="31"/>
      <c r="JKJ73" s="31"/>
      <c r="JKK73" s="31"/>
      <c r="JKL73" s="31"/>
      <c r="JKM73" s="31"/>
      <c r="JKN73" s="31"/>
      <c r="JKO73" s="31"/>
      <c r="JKP73" s="31"/>
      <c r="JKQ73" s="31"/>
      <c r="JKR73" s="31"/>
      <c r="JKS73" s="31"/>
      <c r="JKT73" s="31"/>
      <c r="JKU73" s="31"/>
      <c r="JKV73" s="31"/>
      <c r="JKW73" s="31"/>
      <c r="JKX73" s="31"/>
      <c r="JKY73" s="31"/>
      <c r="JKZ73" s="31"/>
      <c r="JLA73" s="31"/>
      <c r="JLB73" s="31"/>
      <c r="JLC73" s="31"/>
      <c r="JLD73" s="31"/>
      <c r="JLE73" s="31"/>
      <c r="JLF73" s="31"/>
      <c r="JLG73" s="31"/>
      <c r="JLH73" s="31"/>
      <c r="JLI73" s="31"/>
      <c r="JLJ73" s="31"/>
      <c r="JLK73" s="31"/>
      <c r="JLL73" s="31"/>
      <c r="JLM73" s="31"/>
      <c r="JLN73" s="31"/>
      <c r="JLO73" s="31"/>
      <c r="JLP73" s="31"/>
      <c r="JLQ73" s="31"/>
      <c r="JLR73" s="31"/>
      <c r="JLS73" s="31"/>
      <c r="JLT73" s="31"/>
      <c r="JLU73" s="31"/>
      <c r="JLV73" s="31"/>
      <c r="JLW73" s="31"/>
      <c r="JLX73" s="31"/>
      <c r="JLY73" s="31"/>
      <c r="JLZ73" s="31"/>
      <c r="JMA73" s="31"/>
      <c r="JMB73" s="31"/>
      <c r="JMC73" s="31"/>
      <c r="JMD73" s="31"/>
      <c r="JME73" s="31"/>
      <c r="JMF73" s="31"/>
      <c r="JMG73" s="31"/>
      <c r="JMH73" s="31"/>
      <c r="JMI73" s="31"/>
      <c r="JMJ73" s="31"/>
      <c r="JMK73" s="31"/>
      <c r="JML73" s="31"/>
      <c r="JMM73" s="31"/>
      <c r="JMN73" s="31"/>
      <c r="JMO73" s="31"/>
      <c r="JMP73" s="31"/>
      <c r="JMQ73" s="31"/>
      <c r="JMR73" s="31"/>
      <c r="JMS73" s="31"/>
      <c r="JMT73" s="31"/>
      <c r="JMU73" s="31"/>
      <c r="JMV73" s="31"/>
      <c r="JMW73" s="31"/>
      <c r="JMX73" s="31"/>
      <c r="JMY73" s="31"/>
      <c r="JMZ73" s="31"/>
      <c r="JNA73" s="31"/>
      <c r="JNB73" s="31"/>
      <c r="JNC73" s="31"/>
      <c r="JND73" s="31"/>
      <c r="JNE73" s="31"/>
      <c r="JNF73" s="31"/>
      <c r="JNG73" s="31"/>
      <c r="JNH73" s="31"/>
      <c r="JNI73" s="31"/>
      <c r="JNJ73" s="31"/>
      <c r="JNK73" s="31"/>
      <c r="JNL73" s="31"/>
      <c r="JNM73" s="31"/>
      <c r="JNN73" s="31"/>
      <c r="JNO73" s="31"/>
      <c r="JNP73" s="31"/>
      <c r="JNQ73" s="31"/>
      <c r="JNR73" s="31"/>
      <c r="JNS73" s="31"/>
      <c r="JNT73" s="31"/>
      <c r="JNU73" s="31"/>
      <c r="JNV73" s="31"/>
      <c r="JNW73" s="31"/>
      <c r="JNX73" s="31"/>
      <c r="JNY73" s="31"/>
      <c r="JNZ73" s="31"/>
      <c r="JOA73" s="31"/>
      <c r="JOB73" s="31"/>
      <c r="JOC73" s="31"/>
      <c r="JOD73" s="31"/>
      <c r="JOE73" s="31"/>
      <c r="JOF73" s="31"/>
      <c r="JOG73" s="31"/>
      <c r="JOH73" s="31"/>
      <c r="JOI73" s="31"/>
      <c r="JOJ73" s="31"/>
      <c r="JOK73" s="31"/>
      <c r="JOL73" s="31"/>
      <c r="JOM73" s="31"/>
      <c r="JON73" s="31"/>
      <c r="JOO73" s="31"/>
      <c r="JOP73" s="31"/>
      <c r="JOQ73" s="31"/>
      <c r="JOR73" s="31"/>
      <c r="JOS73" s="31"/>
      <c r="JOT73" s="31"/>
      <c r="JOU73" s="31"/>
      <c r="JOV73" s="31"/>
      <c r="JOW73" s="31"/>
      <c r="JOX73" s="31"/>
      <c r="JOY73" s="31"/>
      <c r="JOZ73" s="31"/>
      <c r="JPA73" s="31"/>
      <c r="JPB73" s="31"/>
      <c r="JPC73" s="31"/>
      <c r="JPD73" s="31"/>
      <c r="JPE73" s="31"/>
      <c r="JPF73" s="31"/>
      <c r="JPG73" s="31"/>
      <c r="JPH73" s="31"/>
      <c r="JPI73" s="31"/>
      <c r="JPJ73" s="31"/>
      <c r="JPK73" s="31"/>
      <c r="JPL73" s="31"/>
      <c r="JPM73" s="31"/>
      <c r="JPN73" s="31"/>
      <c r="JPO73" s="31"/>
      <c r="JPP73" s="31"/>
      <c r="JPQ73" s="31"/>
      <c r="JPR73" s="31"/>
      <c r="JPS73" s="31"/>
      <c r="JPT73" s="31"/>
      <c r="JPU73" s="31"/>
      <c r="JPV73" s="31"/>
      <c r="JPW73" s="31"/>
      <c r="JPX73" s="31"/>
      <c r="JPY73" s="31"/>
      <c r="JPZ73" s="31"/>
      <c r="JQA73" s="31"/>
      <c r="JQB73" s="31"/>
      <c r="JQC73" s="31"/>
      <c r="JQD73" s="31"/>
      <c r="JQE73" s="31"/>
      <c r="JQF73" s="31"/>
      <c r="JQG73" s="31"/>
      <c r="JQH73" s="31"/>
      <c r="JQI73" s="31"/>
      <c r="JQJ73" s="31"/>
      <c r="JQK73" s="31"/>
      <c r="JQL73" s="31"/>
      <c r="JQM73" s="31"/>
      <c r="JQN73" s="31"/>
      <c r="JQO73" s="31"/>
      <c r="JQP73" s="31"/>
      <c r="JQQ73" s="31"/>
      <c r="JQR73" s="31"/>
      <c r="JQS73" s="31"/>
      <c r="JQT73" s="31"/>
      <c r="JQU73" s="31"/>
      <c r="JQV73" s="31"/>
      <c r="JQW73" s="31"/>
      <c r="JQX73" s="31"/>
      <c r="JQY73" s="31"/>
      <c r="JQZ73" s="31"/>
      <c r="JRA73" s="31"/>
      <c r="JRB73" s="31"/>
      <c r="JRC73" s="31"/>
      <c r="JRD73" s="31"/>
      <c r="JRE73" s="31"/>
      <c r="JRF73" s="31"/>
      <c r="JRG73" s="31"/>
      <c r="JRH73" s="31"/>
      <c r="JRI73" s="31"/>
      <c r="JRJ73" s="31"/>
      <c r="JRK73" s="31"/>
      <c r="JRL73" s="31"/>
      <c r="JRM73" s="31"/>
      <c r="JRN73" s="31"/>
      <c r="JRO73" s="31"/>
      <c r="JRP73" s="31"/>
      <c r="JRQ73" s="31"/>
      <c r="JRR73" s="31"/>
      <c r="JRS73" s="31"/>
      <c r="JRT73" s="31"/>
      <c r="JRU73" s="31"/>
      <c r="JRV73" s="31"/>
      <c r="JRW73" s="31"/>
      <c r="JRX73" s="31"/>
      <c r="JRY73" s="31"/>
      <c r="JRZ73" s="31"/>
      <c r="JSA73" s="31"/>
      <c r="JSB73" s="31"/>
      <c r="JSC73" s="31"/>
      <c r="JSD73" s="31"/>
      <c r="JSE73" s="31"/>
      <c r="JSF73" s="31"/>
      <c r="JSG73" s="31"/>
      <c r="JSH73" s="31"/>
      <c r="JSI73" s="31"/>
      <c r="JSJ73" s="31"/>
      <c r="JSK73" s="31"/>
      <c r="JSL73" s="31"/>
      <c r="JSM73" s="31"/>
      <c r="JSN73" s="31"/>
      <c r="JSO73" s="31"/>
      <c r="JSP73" s="31"/>
      <c r="JSQ73" s="31"/>
      <c r="JSR73" s="31"/>
      <c r="JSS73" s="31"/>
      <c r="JST73" s="31"/>
      <c r="JSU73" s="31"/>
      <c r="JSV73" s="31"/>
      <c r="JSW73" s="31"/>
      <c r="JSX73" s="31"/>
      <c r="JSY73" s="31"/>
      <c r="JSZ73" s="31"/>
      <c r="JTA73" s="31"/>
      <c r="JTB73" s="31"/>
      <c r="JTC73" s="31"/>
      <c r="JTD73" s="31"/>
      <c r="JTE73" s="31"/>
      <c r="JTF73" s="31"/>
      <c r="JTG73" s="31"/>
      <c r="JTH73" s="31"/>
      <c r="JTI73" s="31"/>
      <c r="JTJ73" s="31"/>
      <c r="JTK73" s="31"/>
      <c r="JTL73" s="31"/>
      <c r="JTM73" s="31"/>
      <c r="JTN73" s="31"/>
      <c r="JTO73" s="31"/>
      <c r="JTP73" s="31"/>
      <c r="JTQ73" s="31"/>
      <c r="JTR73" s="31"/>
      <c r="JTS73" s="31"/>
      <c r="JTT73" s="31"/>
      <c r="JTU73" s="31"/>
      <c r="JTV73" s="31"/>
      <c r="JTW73" s="31"/>
      <c r="JTX73" s="31"/>
      <c r="JTY73" s="31"/>
      <c r="JTZ73" s="31"/>
      <c r="JUA73" s="31"/>
      <c r="JUB73" s="31"/>
      <c r="JUC73" s="31"/>
      <c r="JUD73" s="31"/>
      <c r="JUE73" s="31"/>
      <c r="JUF73" s="31"/>
      <c r="JUG73" s="31"/>
      <c r="JUH73" s="31"/>
      <c r="JUI73" s="31"/>
      <c r="JUJ73" s="31"/>
      <c r="JUK73" s="31"/>
      <c r="JUL73" s="31"/>
      <c r="JUM73" s="31"/>
      <c r="JUN73" s="31"/>
      <c r="JUO73" s="31"/>
      <c r="JUP73" s="31"/>
      <c r="JUQ73" s="31"/>
      <c r="JUR73" s="31"/>
      <c r="JUS73" s="31"/>
      <c r="JUT73" s="31"/>
      <c r="JUU73" s="31"/>
      <c r="JUV73" s="31"/>
      <c r="JUW73" s="31"/>
      <c r="JUX73" s="31"/>
      <c r="JUY73" s="31"/>
      <c r="JUZ73" s="31"/>
      <c r="JVA73" s="31"/>
      <c r="JVB73" s="31"/>
      <c r="JVC73" s="31"/>
      <c r="JVD73" s="31"/>
      <c r="JVE73" s="31"/>
      <c r="JVF73" s="31"/>
      <c r="JVG73" s="31"/>
      <c r="JVH73" s="31"/>
      <c r="JVI73" s="31"/>
      <c r="JVJ73" s="31"/>
      <c r="JVK73" s="31"/>
      <c r="JVL73" s="31"/>
      <c r="JVM73" s="31"/>
      <c r="JVN73" s="31"/>
      <c r="JVO73" s="31"/>
      <c r="JVP73" s="31"/>
      <c r="JVQ73" s="31"/>
      <c r="JVR73" s="31"/>
      <c r="JVS73" s="31"/>
      <c r="JVT73" s="31"/>
      <c r="JVU73" s="31"/>
      <c r="JVV73" s="31"/>
      <c r="JVW73" s="31"/>
      <c r="JVX73" s="31"/>
      <c r="JVY73" s="31"/>
      <c r="JVZ73" s="31"/>
      <c r="JWA73" s="31"/>
      <c r="JWB73" s="31"/>
      <c r="JWC73" s="31"/>
      <c r="JWD73" s="31"/>
      <c r="JWE73" s="31"/>
      <c r="JWF73" s="31"/>
      <c r="JWG73" s="31"/>
      <c r="JWH73" s="31"/>
      <c r="JWI73" s="31"/>
      <c r="JWJ73" s="31"/>
      <c r="JWK73" s="31"/>
      <c r="JWL73" s="31"/>
      <c r="JWM73" s="31"/>
      <c r="JWN73" s="31"/>
      <c r="JWO73" s="31"/>
      <c r="JWP73" s="31"/>
      <c r="JWQ73" s="31"/>
      <c r="JWR73" s="31"/>
      <c r="JWS73" s="31"/>
      <c r="JWT73" s="31"/>
      <c r="JWU73" s="31"/>
      <c r="JWV73" s="31"/>
      <c r="JWW73" s="31"/>
      <c r="JWX73" s="31"/>
      <c r="JWY73" s="31"/>
      <c r="JWZ73" s="31"/>
      <c r="JXA73" s="31"/>
      <c r="JXB73" s="31"/>
      <c r="JXC73" s="31"/>
      <c r="JXD73" s="31"/>
      <c r="JXE73" s="31"/>
      <c r="JXF73" s="31"/>
      <c r="JXG73" s="31"/>
      <c r="JXH73" s="31"/>
      <c r="JXI73" s="31"/>
      <c r="JXJ73" s="31"/>
      <c r="JXK73" s="31"/>
      <c r="JXL73" s="31"/>
      <c r="JXM73" s="31"/>
      <c r="JXN73" s="31"/>
      <c r="JXO73" s="31"/>
      <c r="JXP73" s="31"/>
      <c r="JXQ73" s="31"/>
      <c r="JXR73" s="31"/>
      <c r="JXS73" s="31"/>
      <c r="JXT73" s="31"/>
      <c r="JXU73" s="31"/>
      <c r="JXV73" s="31"/>
      <c r="JXW73" s="31"/>
      <c r="JXX73" s="31"/>
      <c r="JXY73" s="31"/>
      <c r="JXZ73" s="31"/>
      <c r="JYA73" s="31"/>
      <c r="JYB73" s="31"/>
      <c r="JYC73" s="31"/>
      <c r="JYD73" s="31"/>
      <c r="JYE73" s="31"/>
      <c r="JYF73" s="31"/>
      <c r="JYG73" s="31"/>
      <c r="JYH73" s="31"/>
      <c r="JYI73" s="31"/>
      <c r="JYJ73" s="31"/>
      <c r="JYK73" s="31"/>
      <c r="JYL73" s="31"/>
      <c r="JYM73" s="31"/>
      <c r="JYN73" s="31"/>
      <c r="JYO73" s="31"/>
      <c r="JYP73" s="31"/>
      <c r="JYQ73" s="31"/>
      <c r="JYR73" s="31"/>
      <c r="JYS73" s="31"/>
      <c r="JYT73" s="31"/>
      <c r="JYU73" s="31"/>
      <c r="JYV73" s="31"/>
      <c r="JYW73" s="31"/>
      <c r="JYX73" s="31"/>
      <c r="JYY73" s="31"/>
      <c r="JYZ73" s="31"/>
      <c r="JZA73" s="31"/>
      <c r="JZB73" s="31"/>
      <c r="JZC73" s="31"/>
      <c r="JZD73" s="31"/>
      <c r="JZE73" s="31"/>
      <c r="JZF73" s="31"/>
      <c r="JZG73" s="31"/>
      <c r="JZH73" s="31"/>
      <c r="JZI73" s="31"/>
      <c r="JZJ73" s="31"/>
      <c r="JZK73" s="31"/>
      <c r="JZL73" s="31"/>
      <c r="JZM73" s="31"/>
      <c r="JZN73" s="31"/>
      <c r="JZO73" s="31"/>
      <c r="JZP73" s="31"/>
      <c r="JZQ73" s="31"/>
      <c r="JZR73" s="31"/>
      <c r="JZS73" s="31"/>
      <c r="JZT73" s="31"/>
      <c r="JZU73" s="31"/>
      <c r="JZV73" s="31"/>
      <c r="JZW73" s="31"/>
      <c r="JZX73" s="31"/>
      <c r="JZY73" s="31"/>
      <c r="JZZ73" s="31"/>
      <c r="KAA73" s="31"/>
      <c r="KAB73" s="31"/>
      <c r="KAC73" s="31"/>
      <c r="KAD73" s="31"/>
      <c r="KAE73" s="31"/>
      <c r="KAF73" s="31"/>
      <c r="KAG73" s="31"/>
      <c r="KAH73" s="31"/>
      <c r="KAI73" s="31"/>
      <c r="KAJ73" s="31"/>
      <c r="KAK73" s="31"/>
      <c r="KAL73" s="31"/>
      <c r="KAM73" s="31"/>
      <c r="KAN73" s="31"/>
      <c r="KAO73" s="31"/>
      <c r="KAP73" s="31"/>
      <c r="KAQ73" s="31"/>
      <c r="KAR73" s="31"/>
      <c r="KAS73" s="31"/>
      <c r="KAT73" s="31"/>
      <c r="KAU73" s="31"/>
      <c r="KAV73" s="31"/>
      <c r="KAW73" s="31"/>
      <c r="KAX73" s="31"/>
      <c r="KAY73" s="31"/>
      <c r="KAZ73" s="31"/>
      <c r="KBA73" s="31"/>
      <c r="KBB73" s="31"/>
      <c r="KBC73" s="31"/>
      <c r="KBD73" s="31"/>
      <c r="KBE73" s="31"/>
      <c r="KBF73" s="31"/>
      <c r="KBG73" s="31"/>
      <c r="KBH73" s="31"/>
      <c r="KBI73" s="31"/>
      <c r="KBJ73" s="31"/>
      <c r="KBK73" s="31"/>
      <c r="KBL73" s="31"/>
      <c r="KBM73" s="31"/>
      <c r="KBN73" s="31"/>
      <c r="KBO73" s="31"/>
      <c r="KBP73" s="31"/>
      <c r="KBQ73" s="31"/>
      <c r="KBR73" s="31"/>
      <c r="KBS73" s="31"/>
      <c r="KBT73" s="31"/>
      <c r="KBU73" s="31"/>
      <c r="KBV73" s="31"/>
      <c r="KBW73" s="31"/>
      <c r="KBX73" s="31"/>
      <c r="KBY73" s="31"/>
      <c r="KBZ73" s="31"/>
      <c r="KCA73" s="31"/>
      <c r="KCB73" s="31"/>
      <c r="KCC73" s="31"/>
      <c r="KCD73" s="31"/>
      <c r="KCE73" s="31"/>
      <c r="KCF73" s="31"/>
      <c r="KCG73" s="31"/>
      <c r="KCH73" s="31"/>
      <c r="KCI73" s="31"/>
      <c r="KCJ73" s="31"/>
      <c r="KCK73" s="31"/>
      <c r="KCL73" s="31"/>
      <c r="KCM73" s="31"/>
      <c r="KCN73" s="31"/>
      <c r="KCO73" s="31"/>
      <c r="KCP73" s="31"/>
      <c r="KCQ73" s="31"/>
      <c r="KCR73" s="31"/>
      <c r="KCS73" s="31"/>
      <c r="KCT73" s="31"/>
      <c r="KCU73" s="31"/>
      <c r="KCV73" s="31"/>
      <c r="KCW73" s="31"/>
      <c r="KCX73" s="31"/>
      <c r="KCY73" s="31"/>
      <c r="KCZ73" s="31"/>
      <c r="KDA73" s="31"/>
      <c r="KDB73" s="31"/>
      <c r="KDC73" s="31"/>
      <c r="KDD73" s="31"/>
      <c r="KDE73" s="31"/>
      <c r="KDF73" s="31"/>
      <c r="KDG73" s="31"/>
      <c r="KDH73" s="31"/>
      <c r="KDI73" s="31"/>
      <c r="KDJ73" s="31"/>
      <c r="KDK73" s="31"/>
      <c r="KDL73" s="31"/>
      <c r="KDM73" s="31"/>
      <c r="KDN73" s="31"/>
      <c r="KDO73" s="31"/>
      <c r="KDP73" s="31"/>
      <c r="KDQ73" s="31"/>
      <c r="KDR73" s="31"/>
      <c r="KDS73" s="31"/>
      <c r="KDT73" s="31"/>
      <c r="KDU73" s="31"/>
      <c r="KDV73" s="31"/>
      <c r="KDW73" s="31"/>
      <c r="KDX73" s="31"/>
      <c r="KDY73" s="31"/>
      <c r="KDZ73" s="31"/>
      <c r="KEA73" s="31"/>
      <c r="KEB73" s="31"/>
      <c r="KEC73" s="31"/>
      <c r="KED73" s="31"/>
      <c r="KEE73" s="31"/>
      <c r="KEF73" s="31"/>
      <c r="KEG73" s="31"/>
      <c r="KEH73" s="31"/>
      <c r="KEI73" s="31"/>
      <c r="KEJ73" s="31"/>
      <c r="KEK73" s="31"/>
      <c r="KEL73" s="31"/>
      <c r="KEM73" s="31"/>
      <c r="KEN73" s="31"/>
      <c r="KEO73" s="31"/>
      <c r="KEP73" s="31"/>
      <c r="KEQ73" s="31"/>
      <c r="KER73" s="31"/>
      <c r="KES73" s="31"/>
      <c r="KET73" s="31"/>
      <c r="KEU73" s="31"/>
      <c r="KEV73" s="31"/>
      <c r="KEW73" s="31"/>
      <c r="KEX73" s="31"/>
      <c r="KEY73" s="31"/>
      <c r="KEZ73" s="31"/>
      <c r="KFA73" s="31"/>
      <c r="KFB73" s="31"/>
      <c r="KFC73" s="31"/>
      <c r="KFD73" s="31"/>
      <c r="KFE73" s="31"/>
      <c r="KFF73" s="31"/>
      <c r="KFG73" s="31"/>
      <c r="KFH73" s="31"/>
      <c r="KFI73" s="31"/>
      <c r="KFJ73" s="31"/>
      <c r="KFK73" s="31"/>
      <c r="KFL73" s="31"/>
      <c r="KFM73" s="31"/>
      <c r="KFN73" s="31"/>
      <c r="KFO73" s="31"/>
      <c r="KFP73" s="31"/>
      <c r="KFQ73" s="31"/>
      <c r="KFR73" s="31"/>
      <c r="KFS73" s="31"/>
      <c r="KFT73" s="31"/>
      <c r="KFU73" s="31"/>
      <c r="KFV73" s="31"/>
      <c r="KFW73" s="31"/>
      <c r="KFX73" s="31"/>
      <c r="KFY73" s="31"/>
      <c r="KFZ73" s="31"/>
      <c r="KGA73" s="31"/>
      <c r="KGB73" s="31"/>
      <c r="KGC73" s="31"/>
      <c r="KGD73" s="31"/>
      <c r="KGE73" s="31"/>
      <c r="KGF73" s="31"/>
      <c r="KGG73" s="31"/>
      <c r="KGH73" s="31"/>
      <c r="KGI73" s="31"/>
      <c r="KGJ73" s="31"/>
      <c r="KGK73" s="31"/>
      <c r="KGL73" s="31"/>
      <c r="KGM73" s="31"/>
      <c r="KGN73" s="31"/>
      <c r="KGO73" s="31"/>
      <c r="KGP73" s="31"/>
      <c r="KGQ73" s="31"/>
      <c r="KGR73" s="31"/>
      <c r="KGS73" s="31"/>
      <c r="KGT73" s="31"/>
      <c r="KGU73" s="31"/>
      <c r="KGV73" s="31"/>
      <c r="KGW73" s="31"/>
      <c r="KGX73" s="31"/>
      <c r="KGY73" s="31"/>
      <c r="KGZ73" s="31"/>
      <c r="KHA73" s="31"/>
      <c r="KHB73" s="31"/>
      <c r="KHC73" s="31"/>
      <c r="KHD73" s="31"/>
      <c r="KHE73" s="31"/>
      <c r="KHF73" s="31"/>
      <c r="KHG73" s="31"/>
      <c r="KHH73" s="31"/>
      <c r="KHI73" s="31"/>
      <c r="KHJ73" s="31"/>
      <c r="KHK73" s="31"/>
      <c r="KHL73" s="31"/>
      <c r="KHM73" s="31"/>
      <c r="KHN73" s="31"/>
      <c r="KHO73" s="31"/>
      <c r="KHP73" s="31"/>
      <c r="KHQ73" s="31"/>
      <c r="KHR73" s="31"/>
      <c r="KHS73" s="31"/>
      <c r="KHT73" s="31"/>
      <c r="KHU73" s="31"/>
      <c r="KHV73" s="31"/>
      <c r="KHW73" s="31"/>
      <c r="KHX73" s="31"/>
      <c r="KHY73" s="31"/>
      <c r="KHZ73" s="31"/>
      <c r="KIA73" s="31"/>
      <c r="KIB73" s="31"/>
      <c r="KIC73" s="31"/>
      <c r="KID73" s="31"/>
      <c r="KIE73" s="31"/>
      <c r="KIF73" s="31"/>
      <c r="KIG73" s="31"/>
      <c r="KIH73" s="31"/>
      <c r="KII73" s="31"/>
      <c r="KIJ73" s="31"/>
      <c r="KIK73" s="31"/>
      <c r="KIL73" s="31"/>
      <c r="KIM73" s="31"/>
      <c r="KIN73" s="31"/>
      <c r="KIO73" s="31"/>
      <c r="KIP73" s="31"/>
      <c r="KIQ73" s="31"/>
      <c r="KIR73" s="31"/>
      <c r="KIS73" s="31"/>
      <c r="KIT73" s="31"/>
      <c r="KIU73" s="31"/>
      <c r="KIV73" s="31"/>
      <c r="KIW73" s="31"/>
      <c r="KIX73" s="31"/>
      <c r="KIY73" s="31"/>
      <c r="KIZ73" s="31"/>
      <c r="KJA73" s="31"/>
      <c r="KJB73" s="31"/>
      <c r="KJC73" s="31"/>
      <c r="KJD73" s="31"/>
      <c r="KJE73" s="31"/>
      <c r="KJF73" s="31"/>
      <c r="KJG73" s="31"/>
      <c r="KJH73" s="31"/>
      <c r="KJI73" s="31"/>
      <c r="KJJ73" s="31"/>
      <c r="KJK73" s="31"/>
      <c r="KJL73" s="31"/>
      <c r="KJM73" s="31"/>
      <c r="KJN73" s="31"/>
      <c r="KJO73" s="31"/>
      <c r="KJP73" s="31"/>
      <c r="KJQ73" s="31"/>
      <c r="KJR73" s="31"/>
      <c r="KJS73" s="31"/>
      <c r="KJT73" s="31"/>
      <c r="KJU73" s="31"/>
      <c r="KJV73" s="31"/>
      <c r="KJW73" s="31"/>
      <c r="KJX73" s="31"/>
      <c r="KJY73" s="31"/>
      <c r="KJZ73" s="31"/>
      <c r="KKA73" s="31"/>
      <c r="KKB73" s="31"/>
      <c r="KKC73" s="31"/>
      <c r="KKD73" s="31"/>
      <c r="KKE73" s="31"/>
      <c r="KKF73" s="31"/>
      <c r="KKG73" s="31"/>
      <c r="KKH73" s="31"/>
      <c r="KKI73" s="31"/>
      <c r="KKJ73" s="31"/>
      <c r="KKK73" s="31"/>
      <c r="KKL73" s="31"/>
      <c r="KKM73" s="31"/>
      <c r="KKN73" s="31"/>
      <c r="KKO73" s="31"/>
      <c r="KKP73" s="31"/>
      <c r="KKQ73" s="31"/>
      <c r="KKR73" s="31"/>
      <c r="KKS73" s="31"/>
      <c r="KKT73" s="31"/>
      <c r="KKU73" s="31"/>
      <c r="KKV73" s="31"/>
      <c r="KKW73" s="31"/>
      <c r="KKX73" s="31"/>
      <c r="KKY73" s="31"/>
      <c r="KKZ73" s="31"/>
      <c r="KLA73" s="31"/>
      <c r="KLB73" s="31"/>
      <c r="KLC73" s="31"/>
      <c r="KLD73" s="31"/>
      <c r="KLE73" s="31"/>
      <c r="KLF73" s="31"/>
      <c r="KLG73" s="31"/>
      <c r="KLH73" s="31"/>
      <c r="KLI73" s="31"/>
      <c r="KLJ73" s="31"/>
      <c r="KLK73" s="31"/>
      <c r="KLL73" s="31"/>
      <c r="KLM73" s="31"/>
      <c r="KLN73" s="31"/>
      <c r="KLO73" s="31"/>
      <c r="KLP73" s="31"/>
      <c r="KLQ73" s="31"/>
      <c r="KLR73" s="31"/>
      <c r="KLS73" s="31"/>
      <c r="KLT73" s="31"/>
      <c r="KLU73" s="31"/>
      <c r="KLV73" s="31"/>
      <c r="KLW73" s="31"/>
      <c r="KLX73" s="31"/>
      <c r="KLY73" s="31"/>
      <c r="KLZ73" s="31"/>
      <c r="KMA73" s="31"/>
      <c r="KMB73" s="31"/>
      <c r="KMC73" s="31"/>
      <c r="KMD73" s="31"/>
      <c r="KME73" s="31"/>
      <c r="KMF73" s="31"/>
      <c r="KMG73" s="31"/>
      <c r="KMH73" s="31"/>
      <c r="KMI73" s="31"/>
      <c r="KMJ73" s="31"/>
      <c r="KMK73" s="31"/>
      <c r="KML73" s="31"/>
      <c r="KMM73" s="31"/>
      <c r="KMN73" s="31"/>
      <c r="KMO73" s="31"/>
      <c r="KMP73" s="31"/>
      <c r="KMQ73" s="31"/>
      <c r="KMR73" s="31"/>
      <c r="KMS73" s="31"/>
      <c r="KMT73" s="31"/>
      <c r="KMU73" s="31"/>
      <c r="KMV73" s="31"/>
      <c r="KMW73" s="31"/>
      <c r="KMX73" s="31"/>
      <c r="KMY73" s="31"/>
      <c r="KMZ73" s="31"/>
      <c r="KNA73" s="31"/>
      <c r="KNB73" s="31"/>
      <c r="KNC73" s="31"/>
      <c r="KND73" s="31"/>
      <c r="KNE73" s="31"/>
      <c r="KNF73" s="31"/>
      <c r="KNG73" s="31"/>
      <c r="KNH73" s="31"/>
      <c r="KNI73" s="31"/>
      <c r="KNJ73" s="31"/>
      <c r="KNK73" s="31"/>
      <c r="KNL73" s="31"/>
      <c r="KNM73" s="31"/>
      <c r="KNN73" s="31"/>
      <c r="KNO73" s="31"/>
      <c r="KNP73" s="31"/>
      <c r="KNQ73" s="31"/>
      <c r="KNR73" s="31"/>
      <c r="KNS73" s="31"/>
      <c r="KNT73" s="31"/>
      <c r="KNU73" s="31"/>
      <c r="KNV73" s="31"/>
      <c r="KNW73" s="31"/>
      <c r="KNX73" s="31"/>
      <c r="KNY73" s="31"/>
      <c r="KNZ73" s="31"/>
      <c r="KOA73" s="31"/>
      <c r="KOB73" s="31"/>
      <c r="KOC73" s="31"/>
      <c r="KOD73" s="31"/>
      <c r="KOE73" s="31"/>
      <c r="KOF73" s="31"/>
      <c r="KOG73" s="31"/>
      <c r="KOH73" s="31"/>
      <c r="KOI73" s="31"/>
      <c r="KOJ73" s="31"/>
      <c r="KOK73" s="31"/>
      <c r="KOL73" s="31"/>
      <c r="KOM73" s="31"/>
      <c r="KON73" s="31"/>
      <c r="KOO73" s="31"/>
      <c r="KOP73" s="31"/>
      <c r="KOQ73" s="31"/>
      <c r="KOR73" s="31"/>
      <c r="KOS73" s="31"/>
      <c r="KOT73" s="31"/>
      <c r="KOU73" s="31"/>
      <c r="KOV73" s="31"/>
      <c r="KOW73" s="31"/>
      <c r="KOX73" s="31"/>
      <c r="KOY73" s="31"/>
      <c r="KOZ73" s="31"/>
      <c r="KPA73" s="31"/>
      <c r="KPB73" s="31"/>
      <c r="KPC73" s="31"/>
      <c r="KPD73" s="31"/>
      <c r="KPE73" s="31"/>
      <c r="KPF73" s="31"/>
      <c r="KPG73" s="31"/>
      <c r="KPH73" s="31"/>
      <c r="KPI73" s="31"/>
      <c r="KPJ73" s="31"/>
      <c r="KPK73" s="31"/>
      <c r="KPL73" s="31"/>
      <c r="KPM73" s="31"/>
      <c r="KPN73" s="31"/>
      <c r="KPO73" s="31"/>
      <c r="KPP73" s="31"/>
      <c r="KPQ73" s="31"/>
      <c r="KPR73" s="31"/>
      <c r="KPS73" s="31"/>
      <c r="KPT73" s="31"/>
      <c r="KPU73" s="31"/>
      <c r="KPV73" s="31"/>
      <c r="KPW73" s="31"/>
      <c r="KPX73" s="31"/>
      <c r="KPY73" s="31"/>
      <c r="KPZ73" s="31"/>
      <c r="KQA73" s="31"/>
      <c r="KQB73" s="31"/>
      <c r="KQC73" s="31"/>
      <c r="KQD73" s="31"/>
      <c r="KQE73" s="31"/>
      <c r="KQF73" s="31"/>
      <c r="KQG73" s="31"/>
      <c r="KQH73" s="31"/>
      <c r="KQI73" s="31"/>
      <c r="KQJ73" s="31"/>
      <c r="KQK73" s="31"/>
      <c r="KQL73" s="31"/>
      <c r="KQM73" s="31"/>
      <c r="KQN73" s="31"/>
      <c r="KQO73" s="31"/>
      <c r="KQP73" s="31"/>
      <c r="KQQ73" s="31"/>
      <c r="KQR73" s="31"/>
      <c r="KQS73" s="31"/>
      <c r="KQT73" s="31"/>
      <c r="KQU73" s="31"/>
      <c r="KQV73" s="31"/>
      <c r="KQW73" s="31"/>
      <c r="KQX73" s="31"/>
      <c r="KQY73" s="31"/>
      <c r="KQZ73" s="31"/>
      <c r="KRA73" s="31"/>
      <c r="KRB73" s="31"/>
      <c r="KRC73" s="31"/>
      <c r="KRD73" s="31"/>
      <c r="KRE73" s="31"/>
      <c r="KRF73" s="31"/>
      <c r="KRG73" s="31"/>
      <c r="KRH73" s="31"/>
      <c r="KRI73" s="31"/>
      <c r="KRJ73" s="31"/>
      <c r="KRK73" s="31"/>
      <c r="KRL73" s="31"/>
      <c r="KRM73" s="31"/>
      <c r="KRN73" s="31"/>
      <c r="KRO73" s="31"/>
      <c r="KRP73" s="31"/>
      <c r="KRQ73" s="31"/>
      <c r="KRR73" s="31"/>
      <c r="KRS73" s="31"/>
      <c r="KRT73" s="31"/>
      <c r="KRU73" s="31"/>
      <c r="KRV73" s="31"/>
      <c r="KRW73" s="31"/>
      <c r="KRX73" s="31"/>
      <c r="KRY73" s="31"/>
      <c r="KRZ73" s="31"/>
      <c r="KSA73" s="31"/>
      <c r="KSB73" s="31"/>
      <c r="KSC73" s="31"/>
      <c r="KSD73" s="31"/>
      <c r="KSE73" s="31"/>
      <c r="KSF73" s="31"/>
      <c r="KSG73" s="31"/>
      <c r="KSH73" s="31"/>
      <c r="KSI73" s="31"/>
      <c r="KSJ73" s="31"/>
      <c r="KSK73" s="31"/>
      <c r="KSL73" s="31"/>
      <c r="KSM73" s="31"/>
      <c r="KSN73" s="31"/>
      <c r="KSO73" s="31"/>
      <c r="KSP73" s="31"/>
      <c r="KSQ73" s="31"/>
      <c r="KSR73" s="31"/>
      <c r="KSS73" s="31"/>
      <c r="KST73" s="31"/>
      <c r="KSU73" s="31"/>
      <c r="KSV73" s="31"/>
      <c r="KSW73" s="31"/>
      <c r="KSX73" s="31"/>
      <c r="KSY73" s="31"/>
      <c r="KSZ73" s="31"/>
      <c r="KTA73" s="31"/>
      <c r="KTB73" s="31"/>
      <c r="KTC73" s="31"/>
      <c r="KTD73" s="31"/>
      <c r="KTE73" s="31"/>
      <c r="KTF73" s="31"/>
      <c r="KTG73" s="31"/>
      <c r="KTH73" s="31"/>
      <c r="KTI73" s="31"/>
      <c r="KTJ73" s="31"/>
      <c r="KTK73" s="31"/>
      <c r="KTL73" s="31"/>
      <c r="KTM73" s="31"/>
      <c r="KTN73" s="31"/>
      <c r="KTO73" s="31"/>
      <c r="KTP73" s="31"/>
      <c r="KTQ73" s="31"/>
      <c r="KTR73" s="31"/>
      <c r="KTS73" s="31"/>
      <c r="KTT73" s="31"/>
      <c r="KTU73" s="31"/>
      <c r="KTV73" s="31"/>
      <c r="KTW73" s="31"/>
      <c r="KTX73" s="31"/>
      <c r="KTY73" s="31"/>
      <c r="KTZ73" s="31"/>
      <c r="KUA73" s="31"/>
      <c r="KUB73" s="31"/>
      <c r="KUC73" s="31"/>
      <c r="KUD73" s="31"/>
      <c r="KUE73" s="31"/>
      <c r="KUF73" s="31"/>
      <c r="KUG73" s="31"/>
      <c r="KUH73" s="31"/>
      <c r="KUI73" s="31"/>
      <c r="KUJ73" s="31"/>
      <c r="KUK73" s="31"/>
      <c r="KUL73" s="31"/>
      <c r="KUM73" s="31"/>
      <c r="KUN73" s="31"/>
      <c r="KUO73" s="31"/>
      <c r="KUP73" s="31"/>
      <c r="KUQ73" s="31"/>
      <c r="KUR73" s="31"/>
      <c r="KUS73" s="31"/>
      <c r="KUT73" s="31"/>
      <c r="KUU73" s="31"/>
      <c r="KUV73" s="31"/>
      <c r="KUW73" s="31"/>
      <c r="KUX73" s="31"/>
      <c r="KUY73" s="31"/>
      <c r="KUZ73" s="31"/>
      <c r="KVA73" s="31"/>
      <c r="KVB73" s="31"/>
      <c r="KVC73" s="31"/>
      <c r="KVD73" s="31"/>
      <c r="KVE73" s="31"/>
      <c r="KVF73" s="31"/>
      <c r="KVG73" s="31"/>
      <c r="KVH73" s="31"/>
      <c r="KVI73" s="31"/>
      <c r="KVJ73" s="31"/>
      <c r="KVK73" s="31"/>
      <c r="KVL73" s="31"/>
      <c r="KVM73" s="31"/>
      <c r="KVN73" s="31"/>
      <c r="KVO73" s="31"/>
      <c r="KVP73" s="31"/>
      <c r="KVQ73" s="31"/>
      <c r="KVR73" s="31"/>
      <c r="KVS73" s="31"/>
      <c r="KVT73" s="31"/>
      <c r="KVU73" s="31"/>
      <c r="KVV73" s="31"/>
      <c r="KVW73" s="31"/>
      <c r="KVX73" s="31"/>
      <c r="KVY73" s="31"/>
      <c r="KVZ73" s="31"/>
      <c r="KWA73" s="31"/>
      <c r="KWB73" s="31"/>
      <c r="KWC73" s="31"/>
      <c r="KWD73" s="31"/>
      <c r="KWE73" s="31"/>
      <c r="KWF73" s="31"/>
      <c r="KWG73" s="31"/>
      <c r="KWH73" s="31"/>
      <c r="KWI73" s="31"/>
      <c r="KWJ73" s="31"/>
      <c r="KWK73" s="31"/>
      <c r="KWL73" s="31"/>
      <c r="KWM73" s="31"/>
      <c r="KWN73" s="31"/>
      <c r="KWO73" s="31"/>
      <c r="KWP73" s="31"/>
      <c r="KWQ73" s="31"/>
      <c r="KWR73" s="31"/>
      <c r="KWS73" s="31"/>
      <c r="KWT73" s="31"/>
      <c r="KWU73" s="31"/>
      <c r="KWV73" s="31"/>
      <c r="KWW73" s="31"/>
      <c r="KWX73" s="31"/>
      <c r="KWY73" s="31"/>
      <c r="KWZ73" s="31"/>
      <c r="KXA73" s="31"/>
      <c r="KXB73" s="31"/>
      <c r="KXC73" s="31"/>
      <c r="KXD73" s="31"/>
      <c r="KXE73" s="31"/>
      <c r="KXF73" s="31"/>
      <c r="KXG73" s="31"/>
      <c r="KXH73" s="31"/>
      <c r="KXI73" s="31"/>
      <c r="KXJ73" s="31"/>
      <c r="KXK73" s="31"/>
      <c r="KXL73" s="31"/>
      <c r="KXM73" s="31"/>
      <c r="KXN73" s="31"/>
      <c r="KXO73" s="31"/>
      <c r="KXP73" s="31"/>
      <c r="KXQ73" s="31"/>
      <c r="KXR73" s="31"/>
      <c r="KXS73" s="31"/>
      <c r="KXT73" s="31"/>
      <c r="KXU73" s="31"/>
      <c r="KXV73" s="31"/>
      <c r="KXW73" s="31"/>
      <c r="KXX73" s="31"/>
      <c r="KXY73" s="31"/>
      <c r="KXZ73" s="31"/>
      <c r="KYA73" s="31"/>
      <c r="KYB73" s="31"/>
      <c r="KYC73" s="31"/>
      <c r="KYD73" s="31"/>
      <c r="KYE73" s="31"/>
      <c r="KYF73" s="31"/>
      <c r="KYG73" s="31"/>
      <c r="KYH73" s="31"/>
      <c r="KYI73" s="31"/>
      <c r="KYJ73" s="31"/>
      <c r="KYK73" s="31"/>
      <c r="KYL73" s="31"/>
      <c r="KYM73" s="31"/>
      <c r="KYN73" s="31"/>
      <c r="KYO73" s="31"/>
      <c r="KYP73" s="31"/>
      <c r="KYQ73" s="31"/>
      <c r="KYR73" s="31"/>
      <c r="KYS73" s="31"/>
      <c r="KYT73" s="31"/>
      <c r="KYU73" s="31"/>
      <c r="KYV73" s="31"/>
      <c r="KYW73" s="31"/>
      <c r="KYX73" s="31"/>
      <c r="KYY73" s="31"/>
      <c r="KYZ73" s="31"/>
      <c r="KZA73" s="31"/>
      <c r="KZB73" s="31"/>
      <c r="KZC73" s="31"/>
      <c r="KZD73" s="31"/>
      <c r="KZE73" s="31"/>
      <c r="KZF73" s="31"/>
      <c r="KZG73" s="31"/>
      <c r="KZH73" s="31"/>
      <c r="KZI73" s="31"/>
      <c r="KZJ73" s="31"/>
      <c r="KZK73" s="31"/>
      <c r="KZL73" s="31"/>
      <c r="KZM73" s="31"/>
      <c r="KZN73" s="31"/>
      <c r="KZO73" s="31"/>
      <c r="KZP73" s="31"/>
      <c r="KZQ73" s="31"/>
      <c r="KZR73" s="31"/>
      <c r="KZS73" s="31"/>
      <c r="KZT73" s="31"/>
      <c r="KZU73" s="31"/>
      <c r="KZV73" s="31"/>
      <c r="KZW73" s="31"/>
      <c r="KZX73" s="31"/>
      <c r="KZY73" s="31"/>
      <c r="KZZ73" s="31"/>
      <c r="LAA73" s="31"/>
      <c r="LAB73" s="31"/>
      <c r="LAC73" s="31"/>
      <c r="LAD73" s="31"/>
      <c r="LAE73" s="31"/>
      <c r="LAF73" s="31"/>
      <c r="LAG73" s="31"/>
      <c r="LAH73" s="31"/>
      <c r="LAI73" s="31"/>
      <c r="LAJ73" s="31"/>
      <c r="LAK73" s="31"/>
      <c r="LAL73" s="31"/>
      <c r="LAM73" s="31"/>
      <c r="LAN73" s="31"/>
      <c r="LAO73" s="31"/>
      <c r="LAP73" s="31"/>
      <c r="LAQ73" s="31"/>
      <c r="LAR73" s="31"/>
      <c r="LAS73" s="31"/>
      <c r="LAT73" s="31"/>
      <c r="LAU73" s="31"/>
      <c r="LAV73" s="31"/>
      <c r="LAW73" s="31"/>
      <c r="LAX73" s="31"/>
      <c r="LAY73" s="31"/>
      <c r="LAZ73" s="31"/>
      <c r="LBA73" s="31"/>
      <c r="LBB73" s="31"/>
      <c r="LBC73" s="31"/>
      <c r="LBD73" s="31"/>
      <c r="LBE73" s="31"/>
      <c r="LBF73" s="31"/>
      <c r="LBG73" s="31"/>
      <c r="LBH73" s="31"/>
      <c r="LBI73" s="31"/>
      <c r="LBJ73" s="31"/>
      <c r="LBK73" s="31"/>
      <c r="LBL73" s="31"/>
      <c r="LBM73" s="31"/>
      <c r="LBN73" s="31"/>
      <c r="LBO73" s="31"/>
      <c r="LBP73" s="31"/>
      <c r="LBQ73" s="31"/>
      <c r="LBR73" s="31"/>
      <c r="LBS73" s="31"/>
      <c r="LBT73" s="31"/>
      <c r="LBU73" s="31"/>
      <c r="LBV73" s="31"/>
      <c r="LBW73" s="31"/>
      <c r="LBX73" s="31"/>
      <c r="LBY73" s="31"/>
      <c r="LBZ73" s="31"/>
      <c r="LCA73" s="31"/>
      <c r="LCB73" s="31"/>
      <c r="LCC73" s="31"/>
      <c r="LCD73" s="31"/>
      <c r="LCE73" s="31"/>
      <c r="LCF73" s="31"/>
      <c r="LCG73" s="31"/>
      <c r="LCH73" s="31"/>
      <c r="LCI73" s="31"/>
      <c r="LCJ73" s="31"/>
      <c r="LCK73" s="31"/>
      <c r="LCL73" s="31"/>
      <c r="LCM73" s="31"/>
      <c r="LCN73" s="31"/>
      <c r="LCO73" s="31"/>
      <c r="LCP73" s="31"/>
      <c r="LCQ73" s="31"/>
      <c r="LCR73" s="31"/>
      <c r="LCS73" s="31"/>
      <c r="LCT73" s="31"/>
      <c r="LCU73" s="31"/>
      <c r="LCV73" s="31"/>
      <c r="LCW73" s="31"/>
      <c r="LCX73" s="31"/>
      <c r="LCY73" s="31"/>
      <c r="LCZ73" s="31"/>
      <c r="LDA73" s="31"/>
      <c r="LDB73" s="31"/>
      <c r="LDC73" s="31"/>
      <c r="LDD73" s="31"/>
      <c r="LDE73" s="31"/>
      <c r="LDF73" s="31"/>
      <c r="LDG73" s="31"/>
      <c r="LDH73" s="31"/>
      <c r="LDI73" s="31"/>
      <c r="LDJ73" s="31"/>
      <c r="LDK73" s="31"/>
      <c r="LDL73" s="31"/>
      <c r="LDM73" s="31"/>
      <c r="LDN73" s="31"/>
      <c r="LDO73" s="31"/>
      <c r="LDP73" s="31"/>
      <c r="LDQ73" s="31"/>
      <c r="LDR73" s="31"/>
      <c r="LDS73" s="31"/>
      <c r="LDT73" s="31"/>
      <c r="LDU73" s="31"/>
      <c r="LDV73" s="31"/>
      <c r="LDW73" s="31"/>
      <c r="LDX73" s="31"/>
      <c r="LDY73" s="31"/>
      <c r="LDZ73" s="31"/>
      <c r="LEA73" s="31"/>
      <c r="LEB73" s="31"/>
      <c r="LEC73" s="31"/>
      <c r="LED73" s="31"/>
      <c r="LEE73" s="31"/>
      <c r="LEF73" s="31"/>
      <c r="LEG73" s="31"/>
      <c r="LEH73" s="31"/>
      <c r="LEI73" s="31"/>
      <c r="LEJ73" s="31"/>
      <c r="LEK73" s="31"/>
      <c r="LEL73" s="31"/>
      <c r="LEM73" s="31"/>
      <c r="LEN73" s="31"/>
      <c r="LEO73" s="31"/>
      <c r="LEP73" s="31"/>
      <c r="LEQ73" s="31"/>
      <c r="LER73" s="31"/>
      <c r="LES73" s="31"/>
      <c r="LET73" s="31"/>
      <c r="LEU73" s="31"/>
      <c r="LEV73" s="31"/>
      <c r="LEW73" s="31"/>
      <c r="LEX73" s="31"/>
      <c r="LEY73" s="31"/>
      <c r="LEZ73" s="31"/>
      <c r="LFA73" s="31"/>
      <c r="LFB73" s="31"/>
      <c r="LFC73" s="31"/>
      <c r="LFD73" s="31"/>
      <c r="LFE73" s="31"/>
      <c r="LFF73" s="31"/>
      <c r="LFG73" s="31"/>
      <c r="LFH73" s="31"/>
      <c r="LFI73" s="31"/>
      <c r="LFJ73" s="31"/>
      <c r="LFK73" s="31"/>
      <c r="LFL73" s="31"/>
      <c r="LFM73" s="31"/>
      <c r="LFN73" s="31"/>
      <c r="LFO73" s="31"/>
      <c r="LFP73" s="31"/>
      <c r="LFQ73" s="31"/>
      <c r="LFR73" s="31"/>
      <c r="LFS73" s="31"/>
      <c r="LFT73" s="31"/>
      <c r="LFU73" s="31"/>
      <c r="LFV73" s="31"/>
      <c r="LFW73" s="31"/>
      <c r="LFX73" s="31"/>
      <c r="LFY73" s="31"/>
      <c r="LFZ73" s="31"/>
      <c r="LGA73" s="31"/>
      <c r="LGB73" s="31"/>
      <c r="LGC73" s="31"/>
      <c r="LGD73" s="31"/>
      <c r="LGE73" s="31"/>
      <c r="LGF73" s="31"/>
      <c r="LGG73" s="31"/>
      <c r="LGH73" s="31"/>
      <c r="LGI73" s="31"/>
      <c r="LGJ73" s="31"/>
      <c r="LGK73" s="31"/>
      <c r="LGL73" s="31"/>
      <c r="LGM73" s="31"/>
      <c r="LGN73" s="31"/>
      <c r="LGO73" s="31"/>
      <c r="LGP73" s="31"/>
      <c r="LGQ73" s="31"/>
      <c r="LGR73" s="31"/>
      <c r="LGS73" s="31"/>
      <c r="LGT73" s="31"/>
      <c r="LGU73" s="31"/>
      <c r="LGV73" s="31"/>
      <c r="LGW73" s="31"/>
      <c r="LGX73" s="31"/>
      <c r="LGY73" s="31"/>
      <c r="LGZ73" s="31"/>
      <c r="LHA73" s="31"/>
      <c r="LHB73" s="31"/>
      <c r="LHC73" s="31"/>
      <c r="LHD73" s="31"/>
      <c r="LHE73" s="31"/>
      <c r="LHF73" s="31"/>
      <c r="LHG73" s="31"/>
      <c r="LHH73" s="31"/>
      <c r="LHI73" s="31"/>
      <c r="LHJ73" s="31"/>
      <c r="LHK73" s="31"/>
      <c r="LHL73" s="31"/>
      <c r="LHM73" s="31"/>
      <c r="LHN73" s="31"/>
      <c r="LHO73" s="31"/>
      <c r="LHP73" s="31"/>
      <c r="LHQ73" s="31"/>
      <c r="LHR73" s="31"/>
      <c r="LHS73" s="31"/>
      <c r="LHT73" s="31"/>
      <c r="LHU73" s="31"/>
      <c r="LHV73" s="31"/>
      <c r="LHW73" s="31"/>
      <c r="LHX73" s="31"/>
      <c r="LHY73" s="31"/>
      <c r="LHZ73" s="31"/>
      <c r="LIA73" s="31"/>
      <c r="LIB73" s="31"/>
      <c r="LIC73" s="31"/>
      <c r="LID73" s="31"/>
      <c r="LIE73" s="31"/>
      <c r="LIF73" s="31"/>
      <c r="LIG73" s="31"/>
      <c r="LIH73" s="31"/>
      <c r="LII73" s="31"/>
      <c r="LIJ73" s="31"/>
      <c r="LIK73" s="31"/>
      <c r="LIL73" s="31"/>
      <c r="LIM73" s="31"/>
      <c r="LIN73" s="31"/>
      <c r="LIO73" s="31"/>
      <c r="LIP73" s="31"/>
      <c r="LIQ73" s="31"/>
      <c r="LIR73" s="31"/>
      <c r="LIS73" s="31"/>
      <c r="LIT73" s="31"/>
      <c r="LIU73" s="31"/>
      <c r="LIV73" s="31"/>
      <c r="LIW73" s="31"/>
      <c r="LIX73" s="31"/>
      <c r="LIY73" s="31"/>
      <c r="LIZ73" s="31"/>
      <c r="LJA73" s="31"/>
      <c r="LJB73" s="31"/>
      <c r="LJC73" s="31"/>
      <c r="LJD73" s="31"/>
      <c r="LJE73" s="31"/>
      <c r="LJF73" s="31"/>
      <c r="LJG73" s="31"/>
      <c r="LJH73" s="31"/>
      <c r="LJI73" s="31"/>
      <c r="LJJ73" s="31"/>
      <c r="LJK73" s="31"/>
      <c r="LJL73" s="31"/>
      <c r="LJM73" s="31"/>
      <c r="LJN73" s="31"/>
      <c r="LJO73" s="31"/>
      <c r="LJP73" s="31"/>
      <c r="LJQ73" s="31"/>
      <c r="LJR73" s="31"/>
      <c r="LJS73" s="31"/>
      <c r="LJT73" s="31"/>
      <c r="LJU73" s="31"/>
      <c r="LJV73" s="31"/>
      <c r="LJW73" s="31"/>
      <c r="LJX73" s="31"/>
      <c r="LJY73" s="31"/>
      <c r="LJZ73" s="31"/>
      <c r="LKA73" s="31"/>
      <c r="LKB73" s="31"/>
      <c r="LKC73" s="31"/>
      <c r="LKD73" s="31"/>
      <c r="LKE73" s="31"/>
      <c r="LKF73" s="31"/>
      <c r="LKG73" s="31"/>
      <c r="LKH73" s="31"/>
      <c r="LKI73" s="31"/>
      <c r="LKJ73" s="31"/>
      <c r="LKK73" s="31"/>
      <c r="LKL73" s="31"/>
      <c r="LKM73" s="31"/>
      <c r="LKN73" s="31"/>
      <c r="LKO73" s="31"/>
      <c r="LKP73" s="31"/>
      <c r="LKQ73" s="31"/>
      <c r="LKR73" s="31"/>
      <c r="LKS73" s="31"/>
      <c r="LKT73" s="31"/>
      <c r="LKU73" s="31"/>
      <c r="LKV73" s="31"/>
      <c r="LKW73" s="31"/>
      <c r="LKX73" s="31"/>
      <c r="LKY73" s="31"/>
      <c r="LKZ73" s="31"/>
      <c r="LLA73" s="31"/>
      <c r="LLB73" s="31"/>
      <c r="LLC73" s="31"/>
      <c r="LLD73" s="31"/>
      <c r="LLE73" s="31"/>
      <c r="LLF73" s="31"/>
      <c r="LLG73" s="31"/>
      <c r="LLH73" s="31"/>
      <c r="LLI73" s="31"/>
      <c r="LLJ73" s="31"/>
      <c r="LLK73" s="31"/>
      <c r="LLL73" s="31"/>
      <c r="LLM73" s="31"/>
      <c r="LLN73" s="31"/>
      <c r="LLO73" s="31"/>
      <c r="LLP73" s="31"/>
      <c r="LLQ73" s="31"/>
      <c r="LLR73" s="31"/>
      <c r="LLS73" s="31"/>
      <c r="LLT73" s="31"/>
      <c r="LLU73" s="31"/>
      <c r="LLV73" s="31"/>
      <c r="LLW73" s="31"/>
      <c r="LLX73" s="31"/>
      <c r="LLY73" s="31"/>
      <c r="LLZ73" s="31"/>
      <c r="LMA73" s="31"/>
      <c r="LMB73" s="31"/>
      <c r="LMC73" s="31"/>
      <c r="LMD73" s="31"/>
      <c r="LME73" s="31"/>
      <c r="LMF73" s="31"/>
      <c r="LMG73" s="31"/>
      <c r="LMH73" s="31"/>
      <c r="LMI73" s="31"/>
      <c r="LMJ73" s="31"/>
      <c r="LMK73" s="31"/>
      <c r="LML73" s="31"/>
      <c r="LMM73" s="31"/>
      <c r="LMN73" s="31"/>
      <c r="LMO73" s="31"/>
      <c r="LMP73" s="31"/>
      <c r="LMQ73" s="31"/>
      <c r="LMR73" s="31"/>
      <c r="LMS73" s="31"/>
      <c r="LMT73" s="31"/>
      <c r="LMU73" s="31"/>
      <c r="LMV73" s="31"/>
      <c r="LMW73" s="31"/>
      <c r="LMX73" s="31"/>
      <c r="LMY73" s="31"/>
      <c r="LMZ73" s="31"/>
      <c r="LNA73" s="31"/>
      <c r="LNB73" s="31"/>
      <c r="LNC73" s="31"/>
      <c r="LND73" s="31"/>
      <c r="LNE73" s="31"/>
      <c r="LNF73" s="31"/>
      <c r="LNG73" s="31"/>
      <c r="LNH73" s="31"/>
      <c r="LNI73" s="31"/>
      <c r="LNJ73" s="31"/>
      <c r="LNK73" s="31"/>
      <c r="LNL73" s="31"/>
      <c r="LNM73" s="31"/>
      <c r="LNN73" s="31"/>
      <c r="LNO73" s="31"/>
      <c r="LNP73" s="31"/>
      <c r="LNQ73" s="31"/>
      <c r="LNR73" s="31"/>
      <c r="LNS73" s="31"/>
      <c r="LNT73" s="31"/>
      <c r="LNU73" s="31"/>
      <c r="LNV73" s="31"/>
      <c r="LNW73" s="31"/>
      <c r="LNX73" s="31"/>
      <c r="LNY73" s="31"/>
      <c r="LNZ73" s="31"/>
      <c r="LOA73" s="31"/>
      <c r="LOB73" s="31"/>
      <c r="LOC73" s="31"/>
      <c r="LOD73" s="31"/>
      <c r="LOE73" s="31"/>
      <c r="LOF73" s="31"/>
      <c r="LOG73" s="31"/>
      <c r="LOH73" s="31"/>
      <c r="LOI73" s="31"/>
      <c r="LOJ73" s="31"/>
      <c r="LOK73" s="31"/>
      <c r="LOL73" s="31"/>
      <c r="LOM73" s="31"/>
      <c r="LON73" s="31"/>
      <c r="LOO73" s="31"/>
      <c r="LOP73" s="31"/>
      <c r="LOQ73" s="31"/>
      <c r="LOR73" s="31"/>
      <c r="LOS73" s="31"/>
      <c r="LOT73" s="31"/>
      <c r="LOU73" s="31"/>
      <c r="LOV73" s="31"/>
      <c r="LOW73" s="31"/>
      <c r="LOX73" s="31"/>
      <c r="LOY73" s="31"/>
      <c r="LOZ73" s="31"/>
      <c r="LPA73" s="31"/>
      <c r="LPB73" s="31"/>
      <c r="LPC73" s="31"/>
      <c r="LPD73" s="31"/>
      <c r="LPE73" s="31"/>
      <c r="LPF73" s="31"/>
      <c r="LPG73" s="31"/>
      <c r="LPH73" s="31"/>
      <c r="LPI73" s="31"/>
      <c r="LPJ73" s="31"/>
      <c r="LPK73" s="31"/>
      <c r="LPL73" s="31"/>
      <c r="LPM73" s="31"/>
      <c r="LPN73" s="31"/>
      <c r="LPO73" s="31"/>
      <c r="LPP73" s="31"/>
      <c r="LPQ73" s="31"/>
      <c r="LPR73" s="31"/>
      <c r="LPS73" s="31"/>
      <c r="LPT73" s="31"/>
      <c r="LPU73" s="31"/>
      <c r="LPV73" s="31"/>
      <c r="LPW73" s="31"/>
      <c r="LPX73" s="31"/>
      <c r="LPY73" s="31"/>
      <c r="LPZ73" s="31"/>
      <c r="LQA73" s="31"/>
      <c r="LQB73" s="31"/>
      <c r="LQC73" s="31"/>
      <c r="LQD73" s="31"/>
      <c r="LQE73" s="31"/>
      <c r="LQF73" s="31"/>
      <c r="LQG73" s="31"/>
      <c r="LQH73" s="31"/>
      <c r="LQI73" s="31"/>
      <c r="LQJ73" s="31"/>
      <c r="LQK73" s="31"/>
      <c r="LQL73" s="31"/>
      <c r="LQM73" s="31"/>
      <c r="LQN73" s="31"/>
      <c r="LQO73" s="31"/>
      <c r="LQP73" s="31"/>
      <c r="LQQ73" s="31"/>
      <c r="LQR73" s="31"/>
      <c r="LQS73" s="31"/>
      <c r="LQT73" s="31"/>
      <c r="LQU73" s="31"/>
      <c r="LQV73" s="31"/>
      <c r="LQW73" s="31"/>
      <c r="LQX73" s="31"/>
      <c r="LQY73" s="31"/>
      <c r="LQZ73" s="31"/>
      <c r="LRA73" s="31"/>
      <c r="LRB73" s="31"/>
      <c r="LRC73" s="31"/>
      <c r="LRD73" s="31"/>
      <c r="LRE73" s="31"/>
      <c r="LRF73" s="31"/>
      <c r="LRG73" s="31"/>
      <c r="LRH73" s="31"/>
      <c r="LRI73" s="31"/>
      <c r="LRJ73" s="31"/>
      <c r="LRK73" s="31"/>
      <c r="LRL73" s="31"/>
      <c r="LRM73" s="31"/>
      <c r="LRN73" s="31"/>
      <c r="LRO73" s="31"/>
      <c r="LRP73" s="31"/>
      <c r="LRQ73" s="31"/>
      <c r="LRR73" s="31"/>
      <c r="LRS73" s="31"/>
      <c r="LRT73" s="31"/>
      <c r="LRU73" s="31"/>
      <c r="LRV73" s="31"/>
      <c r="LRW73" s="31"/>
      <c r="LRX73" s="31"/>
      <c r="LRY73" s="31"/>
      <c r="LRZ73" s="31"/>
      <c r="LSA73" s="31"/>
      <c r="LSB73" s="31"/>
      <c r="LSC73" s="31"/>
      <c r="LSD73" s="31"/>
      <c r="LSE73" s="31"/>
      <c r="LSF73" s="31"/>
      <c r="LSG73" s="31"/>
      <c r="LSH73" s="31"/>
      <c r="LSI73" s="31"/>
      <c r="LSJ73" s="31"/>
      <c r="LSK73" s="31"/>
      <c r="LSL73" s="31"/>
      <c r="LSM73" s="31"/>
      <c r="LSN73" s="31"/>
      <c r="LSO73" s="31"/>
      <c r="LSP73" s="31"/>
      <c r="LSQ73" s="31"/>
      <c r="LSR73" s="31"/>
      <c r="LSS73" s="31"/>
      <c r="LST73" s="31"/>
      <c r="LSU73" s="31"/>
      <c r="LSV73" s="31"/>
      <c r="LSW73" s="31"/>
      <c r="LSX73" s="31"/>
      <c r="LSY73" s="31"/>
      <c r="LSZ73" s="31"/>
      <c r="LTA73" s="31"/>
      <c r="LTB73" s="31"/>
      <c r="LTC73" s="31"/>
      <c r="LTD73" s="31"/>
      <c r="LTE73" s="31"/>
      <c r="LTF73" s="31"/>
      <c r="LTG73" s="31"/>
      <c r="LTH73" s="31"/>
      <c r="LTI73" s="31"/>
      <c r="LTJ73" s="31"/>
      <c r="LTK73" s="31"/>
      <c r="LTL73" s="31"/>
      <c r="LTM73" s="31"/>
      <c r="LTN73" s="31"/>
      <c r="LTO73" s="31"/>
      <c r="LTP73" s="31"/>
      <c r="LTQ73" s="31"/>
      <c r="LTR73" s="31"/>
      <c r="LTS73" s="31"/>
      <c r="LTT73" s="31"/>
      <c r="LTU73" s="31"/>
      <c r="LTV73" s="31"/>
      <c r="LTW73" s="31"/>
      <c r="LTX73" s="31"/>
      <c r="LTY73" s="31"/>
      <c r="LTZ73" s="31"/>
      <c r="LUA73" s="31"/>
      <c r="LUB73" s="31"/>
      <c r="LUC73" s="31"/>
      <c r="LUD73" s="31"/>
      <c r="LUE73" s="31"/>
      <c r="LUF73" s="31"/>
      <c r="LUG73" s="31"/>
      <c r="LUH73" s="31"/>
      <c r="LUI73" s="31"/>
      <c r="LUJ73" s="31"/>
      <c r="LUK73" s="31"/>
      <c r="LUL73" s="31"/>
      <c r="LUM73" s="31"/>
      <c r="LUN73" s="31"/>
      <c r="LUO73" s="31"/>
      <c r="LUP73" s="31"/>
      <c r="LUQ73" s="31"/>
      <c r="LUR73" s="31"/>
      <c r="LUS73" s="31"/>
      <c r="LUT73" s="31"/>
      <c r="LUU73" s="31"/>
      <c r="LUV73" s="31"/>
      <c r="LUW73" s="31"/>
      <c r="LUX73" s="31"/>
      <c r="LUY73" s="31"/>
      <c r="LUZ73" s="31"/>
      <c r="LVA73" s="31"/>
      <c r="LVB73" s="31"/>
      <c r="LVC73" s="31"/>
      <c r="LVD73" s="31"/>
      <c r="LVE73" s="31"/>
      <c r="LVF73" s="31"/>
      <c r="LVG73" s="31"/>
      <c r="LVH73" s="31"/>
      <c r="LVI73" s="31"/>
      <c r="LVJ73" s="31"/>
      <c r="LVK73" s="31"/>
      <c r="LVL73" s="31"/>
      <c r="LVM73" s="31"/>
      <c r="LVN73" s="31"/>
      <c r="LVO73" s="31"/>
      <c r="LVP73" s="31"/>
      <c r="LVQ73" s="31"/>
      <c r="LVR73" s="31"/>
      <c r="LVS73" s="31"/>
      <c r="LVT73" s="31"/>
      <c r="LVU73" s="31"/>
      <c r="LVV73" s="31"/>
      <c r="LVW73" s="31"/>
      <c r="LVX73" s="31"/>
      <c r="LVY73" s="31"/>
      <c r="LVZ73" s="31"/>
      <c r="LWA73" s="31"/>
      <c r="LWB73" s="31"/>
      <c r="LWC73" s="31"/>
      <c r="LWD73" s="31"/>
      <c r="LWE73" s="31"/>
      <c r="LWF73" s="31"/>
      <c r="LWG73" s="31"/>
      <c r="LWH73" s="31"/>
      <c r="LWI73" s="31"/>
      <c r="LWJ73" s="31"/>
      <c r="LWK73" s="31"/>
      <c r="LWL73" s="31"/>
      <c r="LWM73" s="31"/>
      <c r="LWN73" s="31"/>
      <c r="LWO73" s="31"/>
      <c r="LWP73" s="31"/>
      <c r="LWQ73" s="31"/>
      <c r="LWR73" s="31"/>
      <c r="LWS73" s="31"/>
      <c r="LWT73" s="31"/>
      <c r="LWU73" s="31"/>
      <c r="LWV73" s="31"/>
      <c r="LWW73" s="31"/>
      <c r="LWX73" s="31"/>
      <c r="LWY73" s="31"/>
      <c r="LWZ73" s="31"/>
      <c r="LXA73" s="31"/>
      <c r="LXB73" s="31"/>
      <c r="LXC73" s="31"/>
      <c r="LXD73" s="31"/>
      <c r="LXE73" s="31"/>
      <c r="LXF73" s="31"/>
      <c r="LXG73" s="31"/>
      <c r="LXH73" s="31"/>
      <c r="LXI73" s="31"/>
      <c r="LXJ73" s="31"/>
      <c r="LXK73" s="31"/>
      <c r="LXL73" s="31"/>
      <c r="LXM73" s="31"/>
      <c r="LXN73" s="31"/>
      <c r="LXO73" s="31"/>
      <c r="LXP73" s="31"/>
      <c r="LXQ73" s="31"/>
      <c r="LXR73" s="31"/>
      <c r="LXS73" s="31"/>
      <c r="LXT73" s="31"/>
      <c r="LXU73" s="31"/>
      <c r="LXV73" s="31"/>
      <c r="LXW73" s="31"/>
      <c r="LXX73" s="31"/>
      <c r="LXY73" s="31"/>
      <c r="LXZ73" s="31"/>
      <c r="LYA73" s="31"/>
      <c r="LYB73" s="31"/>
      <c r="LYC73" s="31"/>
      <c r="LYD73" s="31"/>
      <c r="LYE73" s="31"/>
      <c r="LYF73" s="31"/>
      <c r="LYG73" s="31"/>
      <c r="LYH73" s="31"/>
      <c r="LYI73" s="31"/>
      <c r="LYJ73" s="31"/>
      <c r="LYK73" s="31"/>
      <c r="LYL73" s="31"/>
      <c r="LYM73" s="31"/>
      <c r="LYN73" s="31"/>
      <c r="LYO73" s="31"/>
      <c r="LYP73" s="31"/>
      <c r="LYQ73" s="31"/>
      <c r="LYR73" s="31"/>
      <c r="LYS73" s="31"/>
      <c r="LYT73" s="31"/>
      <c r="LYU73" s="31"/>
      <c r="LYV73" s="31"/>
      <c r="LYW73" s="31"/>
      <c r="LYX73" s="31"/>
      <c r="LYY73" s="31"/>
      <c r="LYZ73" s="31"/>
      <c r="LZA73" s="31"/>
      <c r="LZB73" s="31"/>
      <c r="LZC73" s="31"/>
      <c r="LZD73" s="31"/>
      <c r="LZE73" s="31"/>
      <c r="LZF73" s="31"/>
      <c r="LZG73" s="31"/>
      <c r="LZH73" s="31"/>
      <c r="LZI73" s="31"/>
      <c r="LZJ73" s="31"/>
      <c r="LZK73" s="31"/>
      <c r="LZL73" s="31"/>
      <c r="LZM73" s="31"/>
      <c r="LZN73" s="31"/>
      <c r="LZO73" s="31"/>
      <c r="LZP73" s="31"/>
      <c r="LZQ73" s="31"/>
      <c r="LZR73" s="31"/>
      <c r="LZS73" s="31"/>
      <c r="LZT73" s="31"/>
      <c r="LZU73" s="31"/>
      <c r="LZV73" s="31"/>
      <c r="LZW73" s="31"/>
      <c r="LZX73" s="31"/>
      <c r="LZY73" s="31"/>
      <c r="LZZ73" s="31"/>
      <c r="MAA73" s="31"/>
      <c r="MAB73" s="31"/>
      <c r="MAC73" s="31"/>
      <c r="MAD73" s="31"/>
      <c r="MAE73" s="31"/>
      <c r="MAF73" s="31"/>
      <c r="MAG73" s="31"/>
      <c r="MAH73" s="31"/>
      <c r="MAI73" s="31"/>
      <c r="MAJ73" s="31"/>
      <c r="MAK73" s="31"/>
      <c r="MAL73" s="31"/>
      <c r="MAM73" s="31"/>
      <c r="MAN73" s="31"/>
      <c r="MAO73" s="31"/>
      <c r="MAP73" s="31"/>
      <c r="MAQ73" s="31"/>
      <c r="MAR73" s="31"/>
      <c r="MAS73" s="31"/>
      <c r="MAT73" s="31"/>
      <c r="MAU73" s="31"/>
      <c r="MAV73" s="31"/>
      <c r="MAW73" s="31"/>
      <c r="MAX73" s="31"/>
      <c r="MAY73" s="31"/>
      <c r="MAZ73" s="31"/>
      <c r="MBA73" s="31"/>
      <c r="MBB73" s="31"/>
      <c r="MBC73" s="31"/>
      <c r="MBD73" s="31"/>
      <c r="MBE73" s="31"/>
      <c r="MBF73" s="31"/>
      <c r="MBG73" s="31"/>
      <c r="MBH73" s="31"/>
      <c r="MBI73" s="31"/>
      <c r="MBJ73" s="31"/>
      <c r="MBK73" s="31"/>
      <c r="MBL73" s="31"/>
      <c r="MBM73" s="31"/>
      <c r="MBN73" s="31"/>
      <c r="MBO73" s="31"/>
      <c r="MBP73" s="31"/>
      <c r="MBQ73" s="31"/>
      <c r="MBR73" s="31"/>
      <c r="MBS73" s="31"/>
      <c r="MBT73" s="31"/>
      <c r="MBU73" s="31"/>
      <c r="MBV73" s="31"/>
      <c r="MBW73" s="31"/>
      <c r="MBX73" s="31"/>
      <c r="MBY73" s="31"/>
      <c r="MBZ73" s="31"/>
      <c r="MCA73" s="31"/>
      <c r="MCB73" s="31"/>
      <c r="MCC73" s="31"/>
      <c r="MCD73" s="31"/>
      <c r="MCE73" s="31"/>
      <c r="MCF73" s="31"/>
      <c r="MCG73" s="31"/>
      <c r="MCH73" s="31"/>
      <c r="MCI73" s="31"/>
      <c r="MCJ73" s="31"/>
      <c r="MCK73" s="31"/>
      <c r="MCL73" s="31"/>
      <c r="MCM73" s="31"/>
      <c r="MCN73" s="31"/>
      <c r="MCO73" s="31"/>
      <c r="MCP73" s="31"/>
      <c r="MCQ73" s="31"/>
      <c r="MCR73" s="31"/>
      <c r="MCS73" s="31"/>
      <c r="MCT73" s="31"/>
      <c r="MCU73" s="31"/>
      <c r="MCV73" s="31"/>
      <c r="MCW73" s="31"/>
      <c r="MCX73" s="31"/>
      <c r="MCY73" s="31"/>
      <c r="MCZ73" s="31"/>
      <c r="MDA73" s="31"/>
      <c r="MDB73" s="31"/>
      <c r="MDC73" s="31"/>
      <c r="MDD73" s="31"/>
      <c r="MDE73" s="31"/>
      <c r="MDF73" s="31"/>
      <c r="MDG73" s="31"/>
      <c r="MDH73" s="31"/>
      <c r="MDI73" s="31"/>
      <c r="MDJ73" s="31"/>
      <c r="MDK73" s="31"/>
      <c r="MDL73" s="31"/>
      <c r="MDM73" s="31"/>
      <c r="MDN73" s="31"/>
      <c r="MDO73" s="31"/>
      <c r="MDP73" s="31"/>
      <c r="MDQ73" s="31"/>
      <c r="MDR73" s="31"/>
      <c r="MDS73" s="31"/>
      <c r="MDT73" s="31"/>
      <c r="MDU73" s="31"/>
      <c r="MDV73" s="31"/>
      <c r="MDW73" s="31"/>
      <c r="MDX73" s="31"/>
      <c r="MDY73" s="31"/>
      <c r="MDZ73" s="31"/>
      <c r="MEA73" s="31"/>
      <c r="MEB73" s="31"/>
      <c r="MEC73" s="31"/>
      <c r="MED73" s="31"/>
      <c r="MEE73" s="31"/>
      <c r="MEF73" s="31"/>
      <c r="MEG73" s="31"/>
      <c r="MEH73" s="31"/>
      <c r="MEI73" s="31"/>
      <c r="MEJ73" s="31"/>
      <c r="MEK73" s="31"/>
      <c r="MEL73" s="31"/>
      <c r="MEM73" s="31"/>
      <c r="MEN73" s="31"/>
      <c r="MEO73" s="31"/>
      <c r="MEP73" s="31"/>
      <c r="MEQ73" s="31"/>
      <c r="MER73" s="31"/>
      <c r="MES73" s="31"/>
      <c r="MET73" s="31"/>
      <c r="MEU73" s="31"/>
      <c r="MEV73" s="31"/>
      <c r="MEW73" s="31"/>
      <c r="MEX73" s="31"/>
      <c r="MEY73" s="31"/>
      <c r="MEZ73" s="31"/>
      <c r="MFA73" s="31"/>
      <c r="MFB73" s="31"/>
      <c r="MFC73" s="31"/>
      <c r="MFD73" s="31"/>
      <c r="MFE73" s="31"/>
      <c r="MFF73" s="31"/>
      <c r="MFG73" s="31"/>
      <c r="MFH73" s="31"/>
      <c r="MFI73" s="31"/>
      <c r="MFJ73" s="31"/>
      <c r="MFK73" s="31"/>
      <c r="MFL73" s="31"/>
      <c r="MFM73" s="31"/>
      <c r="MFN73" s="31"/>
      <c r="MFO73" s="31"/>
      <c r="MFP73" s="31"/>
      <c r="MFQ73" s="31"/>
      <c r="MFR73" s="31"/>
      <c r="MFS73" s="31"/>
      <c r="MFT73" s="31"/>
      <c r="MFU73" s="31"/>
      <c r="MFV73" s="31"/>
      <c r="MFW73" s="31"/>
      <c r="MFX73" s="31"/>
      <c r="MFY73" s="31"/>
      <c r="MFZ73" s="31"/>
      <c r="MGA73" s="31"/>
      <c r="MGB73" s="31"/>
      <c r="MGC73" s="31"/>
      <c r="MGD73" s="31"/>
      <c r="MGE73" s="31"/>
      <c r="MGF73" s="31"/>
      <c r="MGG73" s="31"/>
      <c r="MGH73" s="31"/>
      <c r="MGI73" s="31"/>
      <c r="MGJ73" s="31"/>
      <c r="MGK73" s="31"/>
      <c r="MGL73" s="31"/>
      <c r="MGM73" s="31"/>
      <c r="MGN73" s="31"/>
      <c r="MGO73" s="31"/>
      <c r="MGP73" s="31"/>
      <c r="MGQ73" s="31"/>
      <c r="MGR73" s="31"/>
      <c r="MGS73" s="31"/>
      <c r="MGT73" s="31"/>
      <c r="MGU73" s="31"/>
      <c r="MGV73" s="31"/>
      <c r="MGW73" s="31"/>
      <c r="MGX73" s="31"/>
      <c r="MGY73" s="31"/>
      <c r="MGZ73" s="31"/>
      <c r="MHA73" s="31"/>
      <c r="MHB73" s="31"/>
      <c r="MHC73" s="31"/>
      <c r="MHD73" s="31"/>
      <c r="MHE73" s="31"/>
      <c r="MHF73" s="31"/>
      <c r="MHG73" s="31"/>
      <c r="MHH73" s="31"/>
      <c r="MHI73" s="31"/>
      <c r="MHJ73" s="31"/>
      <c r="MHK73" s="31"/>
      <c r="MHL73" s="31"/>
      <c r="MHM73" s="31"/>
      <c r="MHN73" s="31"/>
      <c r="MHO73" s="31"/>
      <c r="MHP73" s="31"/>
      <c r="MHQ73" s="31"/>
      <c r="MHR73" s="31"/>
      <c r="MHS73" s="31"/>
      <c r="MHT73" s="31"/>
      <c r="MHU73" s="31"/>
      <c r="MHV73" s="31"/>
      <c r="MHW73" s="31"/>
      <c r="MHX73" s="31"/>
      <c r="MHY73" s="31"/>
      <c r="MHZ73" s="31"/>
      <c r="MIA73" s="31"/>
      <c r="MIB73" s="31"/>
      <c r="MIC73" s="31"/>
      <c r="MID73" s="31"/>
      <c r="MIE73" s="31"/>
      <c r="MIF73" s="31"/>
      <c r="MIG73" s="31"/>
      <c r="MIH73" s="31"/>
      <c r="MII73" s="31"/>
      <c r="MIJ73" s="31"/>
      <c r="MIK73" s="31"/>
      <c r="MIL73" s="31"/>
      <c r="MIM73" s="31"/>
      <c r="MIN73" s="31"/>
      <c r="MIO73" s="31"/>
      <c r="MIP73" s="31"/>
      <c r="MIQ73" s="31"/>
      <c r="MIR73" s="31"/>
      <c r="MIS73" s="31"/>
      <c r="MIT73" s="31"/>
      <c r="MIU73" s="31"/>
      <c r="MIV73" s="31"/>
      <c r="MIW73" s="31"/>
      <c r="MIX73" s="31"/>
      <c r="MIY73" s="31"/>
      <c r="MIZ73" s="31"/>
      <c r="MJA73" s="31"/>
      <c r="MJB73" s="31"/>
      <c r="MJC73" s="31"/>
      <c r="MJD73" s="31"/>
      <c r="MJE73" s="31"/>
      <c r="MJF73" s="31"/>
      <c r="MJG73" s="31"/>
      <c r="MJH73" s="31"/>
      <c r="MJI73" s="31"/>
      <c r="MJJ73" s="31"/>
      <c r="MJK73" s="31"/>
      <c r="MJL73" s="31"/>
      <c r="MJM73" s="31"/>
      <c r="MJN73" s="31"/>
      <c r="MJO73" s="31"/>
      <c r="MJP73" s="31"/>
      <c r="MJQ73" s="31"/>
      <c r="MJR73" s="31"/>
      <c r="MJS73" s="31"/>
      <c r="MJT73" s="31"/>
      <c r="MJU73" s="31"/>
      <c r="MJV73" s="31"/>
      <c r="MJW73" s="31"/>
      <c r="MJX73" s="31"/>
      <c r="MJY73" s="31"/>
      <c r="MJZ73" s="31"/>
      <c r="MKA73" s="31"/>
      <c r="MKB73" s="31"/>
      <c r="MKC73" s="31"/>
      <c r="MKD73" s="31"/>
      <c r="MKE73" s="31"/>
      <c r="MKF73" s="31"/>
      <c r="MKG73" s="31"/>
      <c r="MKH73" s="31"/>
      <c r="MKI73" s="31"/>
      <c r="MKJ73" s="31"/>
      <c r="MKK73" s="31"/>
      <c r="MKL73" s="31"/>
      <c r="MKM73" s="31"/>
      <c r="MKN73" s="31"/>
      <c r="MKO73" s="31"/>
      <c r="MKP73" s="31"/>
      <c r="MKQ73" s="31"/>
      <c r="MKR73" s="31"/>
      <c r="MKS73" s="31"/>
      <c r="MKT73" s="31"/>
      <c r="MKU73" s="31"/>
      <c r="MKV73" s="31"/>
      <c r="MKW73" s="31"/>
      <c r="MKX73" s="31"/>
      <c r="MKY73" s="31"/>
      <c r="MKZ73" s="31"/>
      <c r="MLA73" s="31"/>
      <c r="MLB73" s="31"/>
      <c r="MLC73" s="31"/>
      <c r="MLD73" s="31"/>
      <c r="MLE73" s="31"/>
      <c r="MLF73" s="31"/>
      <c r="MLG73" s="31"/>
      <c r="MLH73" s="31"/>
      <c r="MLI73" s="31"/>
      <c r="MLJ73" s="31"/>
      <c r="MLK73" s="31"/>
      <c r="MLL73" s="31"/>
      <c r="MLM73" s="31"/>
      <c r="MLN73" s="31"/>
      <c r="MLO73" s="31"/>
      <c r="MLP73" s="31"/>
      <c r="MLQ73" s="31"/>
      <c r="MLR73" s="31"/>
      <c r="MLS73" s="31"/>
      <c r="MLT73" s="31"/>
      <c r="MLU73" s="31"/>
      <c r="MLV73" s="31"/>
    </row>
    <row r="74" spans="1:9122" s="76" customFormat="1" ht="12.9">
      <c r="A74" s="31"/>
      <c r="B74" s="31"/>
      <c r="C74" s="33" t="s">
        <v>62</v>
      </c>
      <c r="D74" s="34"/>
      <c r="E74" s="34"/>
      <c r="F74" s="31"/>
      <c r="G74" s="4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  <c r="AMM74" s="31"/>
      <c r="AMN74" s="31"/>
      <c r="AMO74" s="31"/>
      <c r="AMP74" s="31"/>
      <c r="AMQ74" s="31"/>
      <c r="AMR74" s="31"/>
      <c r="AMS74" s="31"/>
      <c r="AMT74" s="31"/>
      <c r="AMU74" s="31"/>
      <c r="AMV74" s="31"/>
      <c r="AMW74" s="31"/>
      <c r="AMX74" s="31"/>
      <c r="AMY74" s="31"/>
      <c r="AMZ74" s="31"/>
      <c r="ANA74" s="31"/>
      <c r="ANB74" s="31"/>
      <c r="ANC74" s="31"/>
      <c r="AND74" s="31"/>
      <c r="ANE74" s="31"/>
      <c r="ANF74" s="31"/>
      <c r="ANG74" s="31"/>
      <c r="ANH74" s="31"/>
      <c r="ANI74" s="31"/>
      <c r="ANJ74" s="31"/>
      <c r="ANK74" s="31"/>
      <c r="ANL74" s="31"/>
      <c r="ANM74" s="31"/>
      <c r="ANN74" s="31"/>
      <c r="ANO74" s="31"/>
      <c r="ANP74" s="31"/>
      <c r="ANQ74" s="31"/>
      <c r="ANR74" s="31"/>
      <c r="ANS74" s="31"/>
      <c r="ANT74" s="31"/>
      <c r="ANU74" s="31"/>
      <c r="ANV74" s="31"/>
      <c r="ANW74" s="31"/>
      <c r="ANX74" s="31"/>
      <c r="ANY74" s="31"/>
      <c r="ANZ74" s="31"/>
      <c r="AOA74" s="31"/>
      <c r="AOB74" s="31"/>
      <c r="AOC74" s="31"/>
      <c r="AOD74" s="31"/>
      <c r="AOE74" s="31"/>
      <c r="AOF74" s="31"/>
      <c r="AOG74" s="31"/>
      <c r="AOH74" s="31"/>
      <c r="AOI74" s="31"/>
      <c r="AOJ74" s="31"/>
      <c r="AOK74" s="31"/>
      <c r="AOL74" s="31"/>
      <c r="AOM74" s="31"/>
      <c r="AON74" s="31"/>
      <c r="AOO74" s="31"/>
      <c r="AOP74" s="31"/>
      <c r="AOQ74" s="31"/>
      <c r="AOR74" s="31"/>
      <c r="AOS74" s="31"/>
      <c r="AOT74" s="31"/>
      <c r="AOU74" s="31"/>
      <c r="AOV74" s="31"/>
      <c r="AOW74" s="31"/>
      <c r="AOX74" s="31"/>
      <c r="AOY74" s="31"/>
      <c r="AOZ74" s="31"/>
      <c r="APA74" s="31"/>
      <c r="APB74" s="31"/>
      <c r="APC74" s="31"/>
      <c r="APD74" s="31"/>
      <c r="APE74" s="31"/>
      <c r="APF74" s="31"/>
      <c r="APG74" s="31"/>
      <c r="APH74" s="31"/>
      <c r="API74" s="31"/>
      <c r="APJ74" s="31"/>
      <c r="APK74" s="31"/>
      <c r="APL74" s="31"/>
      <c r="APM74" s="31"/>
      <c r="APN74" s="31"/>
      <c r="APO74" s="31"/>
      <c r="APP74" s="31"/>
      <c r="APQ74" s="31"/>
      <c r="APR74" s="31"/>
      <c r="APS74" s="31"/>
      <c r="APT74" s="31"/>
      <c r="APU74" s="31"/>
      <c r="APV74" s="31"/>
      <c r="APW74" s="31"/>
      <c r="APX74" s="31"/>
      <c r="APY74" s="31"/>
      <c r="APZ74" s="31"/>
      <c r="AQA74" s="31"/>
      <c r="AQB74" s="31"/>
      <c r="AQC74" s="31"/>
      <c r="AQD74" s="31"/>
      <c r="AQE74" s="31"/>
      <c r="AQF74" s="31"/>
      <c r="AQG74" s="31"/>
      <c r="AQH74" s="31"/>
      <c r="AQI74" s="31"/>
      <c r="AQJ74" s="31"/>
      <c r="AQK74" s="31"/>
      <c r="AQL74" s="31"/>
      <c r="AQM74" s="31"/>
      <c r="AQN74" s="31"/>
      <c r="AQO74" s="31"/>
      <c r="AQP74" s="31"/>
      <c r="AQQ74" s="31"/>
      <c r="AQR74" s="31"/>
      <c r="AQS74" s="31"/>
      <c r="AQT74" s="31"/>
      <c r="AQU74" s="31"/>
      <c r="AQV74" s="31"/>
      <c r="AQW74" s="31"/>
      <c r="AQX74" s="31"/>
      <c r="AQY74" s="31"/>
      <c r="AQZ74" s="31"/>
      <c r="ARA74" s="31"/>
      <c r="ARB74" s="31"/>
      <c r="ARC74" s="31"/>
      <c r="ARD74" s="31"/>
      <c r="ARE74" s="31"/>
      <c r="ARF74" s="31"/>
      <c r="ARG74" s="31"/>
      <c r="ARH74" s="31"/>
      <c r="ARI74" s="31"/>
      <c r="ARJ74" s="31"/>
      <c r="ARK74" s="31"/>
      <c r="ARL74" s="31"/>
      <c r="ARM74" s="31"/>
      <c r="ARN74" s="31"/>
      <c r="ARO74" s="31"/>
      <c r="ARP74" s="31"/>
      <c r="ARQ74" s="31"/>
      <c r="ARR74" s="31"/>
      <c r="ARS74" s="31"/>
      <c r="ART74" s="31"/>
      <c r="ARU74" s="31"/>
      <c r="ARV74" s="31"/>
      <c r="ARW74" s="31"/>
      <c r="ARX74" s="31"/>
      <c r="ARY74" s="31"/>
      <c r="ARZ74" s="31"/>
      <c r="ASA74" s="31"/>
      <c r="ASB74" s="31"/>
      <c r="ASC74" s="31"/>
      <c r="ASD74" s="31"/>
      <c r="ASE74" s="31"/>
      <c r="ASF74" s="31"/>
      <c r="ASG74" s="31"/>
      <c r="ASH74" s="31"/>
      <c r="ASI74" s="31"/>
      <c r="ASJ74" s="31"/>
      <c r="ASK74" s="31"/>
      <c r="ASL74" s="31"/>
      <c r="ASM74" s="31"/>
      <c r="ASN74" s="31"/>
      <c r="ASO74" s="31"/>
      <c r="ASP74" s="31"/>
      <c r="ASQ74" s="31"/>
      <c r="ASR74" s="31"/>
      <c r="ASS74" s="31"/>
      <c r="AST74" s="31"/>
      <c r="ASU74" s="31"/>
      <c r="ASV74" s="31"/>
      <c r="ASW74" s="31"/>
      <c r="ASX74" s="31"/>
      <c r="ASY74" s="31"/>
      <c r="ASZ74" s="31"/>
      <c r="ATA74" s="31"/>
      <c r="ATB74" s="31"/>
      <c r="ATC74" s="31"/>
      <c r="ATD74" s="31"/>
      <c r="ATE74" s="31"/>
      <c r="ATF74" s="31"/>
      <c r="ATG74" s="31"/>
      <c r="ATH74" s="31"/>
      <c r="ATI74" s="31"/>
      <c r="ATJ74" s="31"/>
      <c r="ATK74" s="31"/>
      <c r="ATL74" s="31"/>
      <c r="ATM74" s="31"/>
      <c r="ATN74" s="31"/>
      <c r="ATO74" s="31"/>
      <c r="ATP74" s="31"/>
      <c r="ATQ74" s="31"/>
      <c r="ATR74" s="31"/>
      <c r="ATS74" s="31"/>
      <c r="ATT74" s="31"/>
      <c r="ATU74" s="31"/>
      <c r="ATV74" s="31"/>
      <c r="ATW74" s="31"/>
      <c r="ATX74" s="31"/>
      <c r="ATY74" s="31"/>
      <c r="ATZ74" s="31"/>
      <c r="AUA74" s="31"/>
      <c r="AUB74" s="31"/>
      <c r="AUC74" s="31"/>
      <c r="AUD74" s="31"/>
      <c r="AUE74" s="31"/>
      <c r="AUF74" s="31"/>
      <c r="AUG74" s="31"/>
      <c r="AUH74" s="31"/>
      <c r="AUI74" s="31"/>
      <c r="AUJ74" s="31"/>
      <c r="AUK74" s="31"/>
      <c r="AUL74" s="31"/>
      <c r="AUM74" s="31"/>
      <c r="AUN74" s="31"/>
      <c r="AUO74" s="31"/>
      <c r="AUP74" s="31"/>
      <c r="AUQ74" s="31"/>
      <c r="AUR74" s="31"/>
      <c r="AUS74" s="31"/>
      <c r="AUT74" s="31"/>
      <c r="AUU74" s="31"/>
      <c r="AUV74" s="31"/>
      <c r="AUW74" s="31"/>
      <c r="AUX74" s="31"/>
      <c r="AUY74" s="31"/>
      <c r="AUZ74" s="31"/>
      <c r="AVA74" s="31"/>
      <c r="AVB74" s="31"/>
      <c r="AVC74" s="31"/>
      <c r="AVD74" s="31"/>
      <c r="AVE74" s="31"/>
      <c r="AVF74" s="31"/>
      <c r="AVG74" s="31"/>
      <c r="AVH74" s="31"/>
      <c r="AVI74" s="31"/>
      <c r="AVJ74" s="31"/>
      <c r="AVK74" s="31"/>
      <c r="AVL74" s="31"/>
      <c r="AVM74" s="31"/>
      <c r="AVN74" s="31"/>
      <c r="AVO74" s="31"/>
      <c r="AVP74" s="31"/>
      <c r="AVQ74" s="31"/>
      <c r="AVR74" s="31"/>
      <c r="AVS74" s="31"/>
      <c r="AVT74" s="31"/>
      <c r="AVU74" s="31"/>
      <c r="AVV74" s="31"/>
      <c r="AVW74" s="31"/>
      <c r="AVX74" s="31"/>
      <c r="AVY74" s="31"/>
      <c r="AVZ74" s="31"/>
      <c r="AWA74" s="31"/>
      <c r="AWB74" s="31"/>
      <c r="AWC74" s="31"/>
      <c r="AWD74" s="31"/>
      <c r="AWE74" s="31"/>
      <c r="AWF74" s="31"/>
      <c r="AWG74" s="31"/>
      <c r="AWH74" s="31"/>
      <c r="AWI74" s="31"/>
      <c r="AWJ74" s="31"/>
      <c r="AWK74" s="31"/>
      <c r="AWL74" s="31"/>
      <c r="AWM74" s="31"/>
      <c r="AWN74" s="31"/>
      <c r="AWO74" s="31"/>
      <c r="AWP74" s="31"/>
      <c r="AWQ74" s="31"/>
      <c r="AWR74" s="31"/>
      <c r="AWS74" s="31"/>
      <c r="AWT74" s="31"/>
      <c r="AWU74" s="31"/>
      <c r="AWV74" s="31"/>
      <c r="AWW74" s="31"/>
      <c r="AWX74" s="31"/>
      <c r="AWY74" s="31"/>
      <c r="AWZ74" s="31"/>
      <c r="AXA74" s="31"/>
      <c r="AXB74" s="31"/>
      <c r="AXC74" s="31"/>
      <c r="AXD74" s="31"/>
      <c r="AXE74" s="31"/>
      <c r="AXF74" s="31"/>
      <c r="AXG74" s="31"/>
      <c r="AXH74" s="31"/>
      <c r="AXI74" s="31"/>
      <c r="AXJ74" s="31"/>
      <c r="AXK74" s="31"/>
      <c r="AXL74" s="31"/>
      <c r="AXM74" s="31"/>
      <c r="AXN74" s="31"/>
      <c r="AXO74" s="31"/>
      <c r="AXP74" s="31"/>
      <c r="AXQ74" s="31"/>
      <c r="AXR74" s="31"/>
      <c r="AXS74" s="31"/>
      <c r="AXT74" s="31"/>
      <c r="AXU74" s="31"/>
      <c r="AXV74" s="31"/>
      <c r="AXW74" s="31"/>
      <c r="AXX74" s="31"/>
      <c r="AXY74" s="31"/>
      <c r="AXZ74" s="31"/>
      <c r="AYA74" s="31"/>
      <c r="AYB74" s="31"/>
      <c r="AYC74" s="31"/>
      <c r="AYD74" s="31"/>
      <c r="AYE74" s="31"/>
      <c r="AYF74" s="31"/>
      <c r="AYG74" s="31"/>
      <c r="AYH74" s="31"/>
      <c r="AYI74" s="31"/>
      <c r="AYJ74" s="31"/>
      <c r="AYK74" s="31"/>
      <c r="AYL74" s="31"/>
      <c r="AYM74" s="31"/>
      <c r="AYN74" s="31"/>
      <c r="AYO74" s="31"/>
      <c r="AYP74" s="31"/>
      <c r="AYQ74" s="31"/>
      <c r="AYR74" s="31"/>
      <c r="AYS74" s="31"/>
      <c r="AYT74" s="31"/>
      <c r="AYU74" s="31"/>
      <c r="AYV74" s="31"/>
      <c r="AYW74" s="31"/>
      <c r="AYX74" s="31"/>
      <c r="AYY74" s="31"/>
      <c r="AYZ74" s="31"/>
      <c r="AZA74" s="31"/>
      <c r="AZB74" s="31"/>
      <c r="AZC74" s="31"/>
      <c r="AZD74" s="31"/>
      <c r="AZE74" s="31"/>
      <c r="AZF74" s="31"/>
      <c r="AZG74" s="31"/>
      <c r="AZH74" s="31"/>
      <c r="AZI74" s="31"/>
      <c r="AZJ74" s="31"/>
      <c r="AZK74" s="31"/>
      <c r="AZL74" s="31"/>
      <c r="AZM74" s="31"/>
      <c r="AZN74" s="31"/>
      <c r="AZO74" s="31"/>
      <c r="AZP74" s="31"/>
      <c r="AZQ74" s="31"/>
      <c r="AZR74" s="31"/>
      <c r="AZS74" s="31"/>
      <c r="AZT74" s="31"/>
      <c r="AZU74" s="31"/>
      <c r="AZV74" s="31"/>
      <c r="AZW74" s="31"/>
      <c r="AZX74" s="31"/>
      <c r="AZY74" s="31"/>
      <c r="AZZ74" s="31"/>
      <c r="BAA74" s="31"/>
      <c r="BAB74" s="31"/>
      <c r="BAC74" s="31"/>
      <c r="BAD74" s="31"/>
      <c r="BAE74" s="31"/>
      <c r="BAF74" s="31"/>
      <c r="BAG74" s="31"/>
      <c r="BAH74" s="31"/>
      <c r="BAI74" s="31"/>
      <c r="BAJ74" s="31"/>
      <c r="BAK74" s="31"/>
      <c r="BAL74" s="31"/>
      <c r="BAM74" s="31"/>
      <c r="BAN74" s="31"/>
      <c r="BAO74" s="31"/>
      <c r="BAP74" s="31"/>
      <c r="BAQ74" s="31"/>
      <c r="BAR74" s="31"/>
      <c r="BAS74" s="31"/>
      <c r="BAT74" s="31"/>
      <c r="BAU74" s="31"/>
      <c r="BAV74" s="31"/>
      <c r="BAW74" s="31"/>
      <c r="BAX74" s="31"/>
      <c r="BAY74" s="31"/>
      <c r="BAZ74" s="31"/>
      <c r="BBA74" s="31"/>
      <c r="BBB74" s="31"/>
      <c r="BBC74" s="31"/>
      <c r="BBD74" s="31"/>
      <c r="BBE74" s="31"/>
      <c r="BBF74" s="31"/>
      <c r="BBG74" s="31"/>
      <c r="BBH74" s="31"/>
      <c r="BBI74" s="31"/>
      <c r="BBJ74" s="31"/>
      <c r="BBK74" s="31"/>
      <c r="BBL74" s="31"/>
      <c r="BBM74" s="31"/>
      <c r="BBN74" s="31"/>
      <c r="BBO74" s="31"/>
      <c r="BBP74" s="31"/>
      <c r="BBQ74" s="31"/>
      <c r="BBR74" s="31"/>
      <c r="BBS74" s="31"/>
      <c r="BBT74" s="31"/>
      <c r="BBU74" s="31"/>
      <c r="BBV74" s="31"/>
      <c r="BBW74" s="31"/>
      <c r="BBX74" s="31"/>
      <c r="BBY74" s="31"/>
      <c r="BBZ74" s="31"/>
      <c r="BCA74" s="31"/>
      <c r="BCB74" s="31"/>
      <c r="BCC74" s="31"/>
      <c r="BCD74" s="31"/>
      <c r="BCE74" s="31"/>
      <c r="BCF74" s="31"/>
      <c r="BCG74" s="31"/>
      <c r="BCH74" s="31"/>
      <c r="BCI74" s="31"/>
      <c r="BCJ74" s="31"/>
      <c r="BCK74" s="31"/>
      <c r="BCL74" s="31"/>
      <c r="BCM74" s="31"/>
      <c r="BCN74" s="31"/>
      <c r="BCO74" s="31"/>
      <c r="BCP74" s="31"/>
      <c r="BCQ74" s="31"/>
      <c r="BCR74" s="31"/>
      <c r="BCS74" s="31"/>
      <c r="BCT74" s="31"/>
      <c r="BCU74" s="31"/>
      <c r="BCV74" s="31"/>
      <c r="BCW74" s="31"/>
      <c r="BCX74" s="31"/>
      <c r="BCY74" s="31"/>
      <c r="BCZ74" s="31"/>
      <c r="BDA74" s="31"/>
      <c r="BDB74" s="31"/>
      <c r="BDC74" s="31"/>
      <c r="BDD74" s="31"/>
      <c r="BDE74" s="31"/>
      <c r="BDF74" s="31"/>
      <c r="BDG74" s="31"/>
      <c r="BDH74" s="31"/>
      <c r="BDI74" s="31"/>
      <c r="BDJ74" s="31"/>
      <c r="BDK74" s="31"/>
      <c r="BDL74" s="31"/>
      <c r="BDM74" s="31"/>
      <c r="BDN74" s="31"/>
      <c r="BDO74" s="31"/>
      <c r="BDP74" s="31"/>
      <c r="BDQ74" s="31"/>
      <c r="BDR74" s="31"/>
      <c r="BDS74" s="31"/>
      <c r="BDT74" s="31"/>
      <c r="BDU74" s="31"/>
      <c r="BDV74" s="31"/>
      <c r="BDW74" s="31"/>
      <c r="BDX74" s="31"/>
      <c r="BDY74" s="31"/>
      <c r="BDZ74" s="31"/>
      <c r="BEA74" s="31"/>
      <c r="BEB74" s="31"/>
      <c r="BEC74" s="31"/>
      <c r="BED74" s="31"/>
      <c r="BEE74" s="31"/>
      <c r="BEF74" s="31"/>
      <c r="BEG74" s="31"/>
      <c r="BEH74" s="31"/>
      <c r="BEI74" s="31"/>
      <c r="BEJ74" s="31"/>
      <c r="BEK74" s="31"/>
      <c r="BEL74" s="31"/>
      <c r="BEM74" s="31"/>
      <c r="BEN74" s="31"/>
      <c r="BEO74" s="31"/>
      <c r="BEP74" s="31"/>
      <c r="BEQ74" s="31"/>
      <c r="BER74" s="31"/>
      <c r="BES74" s="31"/>
      <c r="BET74" s="31"/>
      <c r="BEU74" s="31"/>
      <c r="BEV74" s="31"/>
      <c r="BEW74" s="31"/>
      <c r="BEX74" s="31"/>
      <c r="BEY74" s="31"/>
      <c r="BEZ74" s="31"/>
      <c r="BFA74" s="31"/>
      <c r="BFB74" s="31"/>
      <c r="BFC74" s="31"/>
      <c r="BFD74" s="31"/>
      <c r="BFE74" s="31"/>
      <c r="BFF74" s="31"/>
      <c r="BFG74" s="31"/>
      <c r="BFH74" s="31"/>
      <c r="BFI74" s="31"/>
      <c r="BFJ74" s="31"/>
      <c r="BFK74" s="31"/>
      <c r="BFL74" s="31"/>
      <c r="BFM74" s="31"/>
      <c r="BFN74" s="31"/>
      <c r="BFO74" s="31"/>
      <c r="BFP74" s="31"/>
      <c r="BFQ74" s="31"/>
      <c r="BFR74" s="31"/>
      <c r="BFS74" s="31"/>
      <c r="BFT74" s="31"/>
      <c r="BFU74" s="31"/>
      <c r="BFV74" s="31"/>
      <c r="BFW74" s="31"/>
      <c r="BFX74" s="31"/>
      <c r="BFY74" s="31"/>
      <c r="BFZ74" s="31"/>
      <c r="BGA74" s="31"/>
      <c r="BGB74" s="31"/>
      <c r="BGC74" s="31"/>
      <c r="BGD74" s="31"/>
      <c r="BGE74" s="31"/>
      <c r="BGF74" s="31"/>
      <c r="BGG74" s="31"/>
      <c r="BGH74" s="31"/>
      <c r="BGI74" s="31"/>
      <c r="BGJ74" s="31"/>
      <c r="BGK74" s="31"/>
      <c r="BGL74" s="31"/>
      <c r="BGM74" s="31"/>
      <c r="BGN74" s="31"/>
      <c r="BGO74" s="31"/>
      <c r="BGP74" s="31"/>
      <c r="BGQ74" s="31"/>
      <c r="BGR74" s="31"/>
      <c r="BGS74" s="31"/>
      <c r="BGT74" s="31"/>
      <c r="BGU74" s="31"/>
      <c r="BGV74" s="31"/>
      <c r="BGW74" s="31"/>
      <c r="BGX74" s="31"/>
      <c r="BGY74" s="31"/>
      <c r="BGZ74" s="31"/>
      <c r="BHA74" s="31"/>
      <c r="BHB74" s="31"/>
      <c r="BHC74" s="31"/>
      <c r="BHD74" s="31"/>
      <c r="BHE74" s="31"/>
      <c r="BHF74" s="31"/>
      <c r="BHG74" s="31"/>
      <c r="BHH74" s="31"/>
      <c r="BHI74" s="31"/>
      <c r="BHJ74" s="31"/>
      <c r="BHK74" s="31"/>
      <c r="BHL74" s="31"/>
      <c r="BHM74" s="31"/>
      <c r="BHN74" s="31"/>
      <c r="BHO74" s="31"/>
      <c r="BHP74" s="31"/>
      <c r="BHQ74" s="31"/>
      <c r="BHR74" s="31"/>
      <c r="BHS74" s="31"/>
      <c r="BHT74" s="31"/>
      <c r="BHU74" s="31"/>
      <c r="BHV74" s="31"/>
      <c r="BHW74" s="31"/>
      <c r="BHX74" s="31"/>
      <c r="BHY74" s="31"/>
      <c r="BHZ74" s="31"/>
      <c r="BIA74" s="31"/>
      <c r="BIB74" s="31"/>
      <c r="BIC74" s="31"/>
      <c r="BID74" s="31"/>
      <c r="BIE74" s="31"/>
      <c r="BIF74" s="31"/>
      <c r="BIG74" s="31"/>
      <c r="BIH74" s="31"/>
      <c r="BII74" s="31"/>
      <c r="BIJ74" s="31"/>
      <c r="BIK74" s="31"/>
      <c r="BIL74" s="31"/>
      <c r="BIM74" s="31"/>
      <c r="BIN74" s="31"/>
      <c r="BIO74" s="31"/>
      <c r="BIP74" s="31"/>
      <c r="BIQ74" s="31"/>
      <c r="BIR74" s="31"/>
      <c r="BIS74" s="31"/>
      <c r="BIT74" s="31"/>
      <c r="BIU74" s="31"/>
      <c r="BIV74" s="31"/>
      <c r="BIW74" s="31"/>
      <c r="BIX74" s="31"/>
      <c r="BIY74" s="31"/>
      <c r="BIZ74" s="31"/>
      <c r="BJA74" s="31"/>
      <c r="BJB74" s="31"/>
      <c r="BJC74" s="31"/>
      <c r="BJD74" s="31"/>
      <c r="BJE74" s="31"/>
      <c r="BJF74" s="31"/>
      <c r="BJG74" s="31"/>
      <c r="BJH74" s="31"/>
      <c r="BJI74" s="31"/>
      <c r="BJJ74" s="31"/>
      <c r="BJK74" s="31"/>
      <c r="BJL74" s="31"/>
      <c r="BJM74" s="31"/>
      <c r="BJN74" s="31"/>
      <c r="BJO74" s="31"/>
      <c r="BJP74" s="31"/>
      <c r="BJQ74" s="31"/>
      <c r="BJR74" s="31"/>
      <c r="BJS74" s="31"/>
      <c r="BJT74" s="31"/>
      <c r="BJU74" s="31"/>
      <c r="BJV74" s="31"/>
      <c r="BJW74" s="31"/>
      <c r="BJX74" s="31"/>
      <c r="BJY74" s="31"/>
      <c r="BJZ74" s="31"/>
      <c r="BKA74" s="31"/>
      <c r="BKB74" s="31"/>
      <c r="BKC74" s="31"/>
      <c r="BKD74" s="31"/>
      <c r="BKE74" s="31"/>
      <c r="BKF74" s="31"/>
      <c r="BKG74" s="31"/>
      <c r="BKH74" s="31"/>
      <c r="BKI74" s="31"/>
      <c r="BKJ74" s="31"/>
      <c r="BKK74" s="31"/>
      <c r="BKL74" s="31"/>
      <c r="BKM74" s="31"/>
      <c r="BKN74" s="31"/>
      <c r="BKO74" s="31"/>
      <c r="BKP74" s="31"/>
      <c r="BKQ74" s="31"/>
      <c r="BKR74" s="31"/>
      <c r="BKS74" s="31"/>
      <c r="BKT74" s="31"/>
      <c r="BKU74" s="31"/>
      <c r="BKV74" s="31"/>
      <c r="BKW74" s="31"/>
      <c r="BKX74" s="31"/>
      <c r="BKY74" s="31"/>
      <c r="BKZ74" s="31"/>
      <c r="BLA74" s="31"/>
      <c r="BLB74" s="31"/>
      <c r="BLC74" s="31"/>
      <c r="BLD74" s="31"/>
      <c r="BLE74" s="31"/>
      <c r="BLF74" s="31"/>
      <c r="BLG74" s="31"/>
      <c r="BLH74" s="31"/>
      <c r="BLI74" s="31"/>
      <c r="BLJ74" s="31"/>
      <c r="BLK74" s="31"/>
      <c r="BLL74" s="31"/>
      <c r="BLM74" s="31"/>
      <c r="BLN74" s="31"/>
      <c r="BLO74" s="31"/>
      <c r="BLP74" s="31"/>
      <c r="BLQ74" s="31"/>
      <c r="BLR74" s="31"/>
      <c r="BLS74" s="31"/>
      <c r="BLT74" s="31"/>
      <c r="BLU74" s="31"/>
      <c r="BLV74" s="31"/>
      <c r="BLW74" s="31"/>
      <c r="BLX74" s="31"/>
      <c r="BLY74" s="31"/>
      <c r="BLZ74" s="31"/>
      <c r="BMA74" s="31"/>
      <c r="BMB74" s="31"/>
      <c r="BMC74" s="31"/>
      <c r="BMD74" s="31"/>
      <c r="BME74" s="31"/>
      <c r="BMF74" s="31"/>
      <c r="BMG74" s="31"/>
      <c r="BMH74" s="31"/>
      <c r="BMI74" s="31"/>
      <c r="BMJ74" s="31"/>
      <c r="BMK74" s="31"/>
      <c r="BML74" s="31"/>
      <c r="BMM74" s="31"/>
      <c r="BMN74" s="31"/>
      <c r="BMO74" s="31"/>
      <c r="BMP74" s="31"/>
      <c r="BMQ74" s="31"/>
      <c r="BMR74" s="31"/>
      <c r="BMS74" s="31"/>
      <c r="BMT74" s="31"/>
      <c r="BMU74" s="31"/>
      <c r="BMV74" s="31"/>
      <c r="BMW74" s="31"/>
      <c r="BMX74" s="31"/>
      <c r="BMY74" s="31"/>
      <c r="BMZ74" s="31"/>
      <c r="BNA74" s="31"/>
      <c r="BNB74" s="31"/>
      <c r="BNC74" s="31"/>
      <c r="BND74" s="31"/>
      <c r="BNE74" s="31"/>
      <c r="BNF74" s="31"/>
      <c r="BNG74" s="31"/>
      <c r="BNH74" s="31"/>
      <c r="BNI74" s="31"/>
      <c r="BNJ74" s="31"/>
      <c r="BNK74" s="31"/>
      <c r="BNL74" s="31"/>
      <c r="BNM74" s="31"/>
      <c r="BNN74" s="31"/>
      <c r="BNO74" s="31"/>
      <c r="BNP74" s="31"/>
      <c r="BNQ74" s="31"/>
      <c r="BNR74" s="31"/>
      <c r="BNS74" s="31"/>
      <c r="BNT74" s="31"/>
      <c r="BNU74" s="31"/>
      <c r="BNV74" s="31"/>
      <c r="BNW74" s="31"/>
      <c r="BNX74" s="31"/>
      <c r="BNY74" s="31"/>
      <c r="BNZ74" s="31"/>
      <c r="BOA74" s="31"/>
      <c r="BOB74" s="31"/>
      <c r="BOC74" s="31"/>
      <c r="BOD74" s="31"/>
      <c r="BOE74" s="31"/>
      <c r="BOF74" s="31"/>
      <c r="BOG74" s="31"/>
      <c r="BOH74" s="31"/>
      <c r="BOI74" s="31"/>
      <c r="BOJ74" s="31"/>
      <c r="BOK74" s="31"/>
      <c r="BOL74" s="31"/>
      <c r="BOM74" s="31"/>
      <c r="BON74" s="31"/>
      <c r="BOO74" s="31"/>
      <c r="BOP74" s="31"/>
      <c r="BOQ74" s="31"/>
      <c r="BOR74" s="31"/>
      <c r="BOS74" s="31"/>
      <c r="BOT74" s="31"/>
      <c r="BOU74" s="31"/>
      <c r="BOV74" s="31"/>
      <c r="BOW74" s="31"/>
      <c r="BOX74" s="31"/>
      <c r="BOY74" s="31"/>
      <c r="BOZ74" s="31"/>
      <c r="BPA74" s="31"/>
      <c r="BPB74" s="31"/>
      <c r="BPC74" s="31"/>
      <c r="BPD74" s="31"/>
      <c r="BPE74" s="31"/>
      <c r="BPF74" s="31"/>
      <c r="BPG74" s="31"/>
      <c r="BPH74" s="31"/>
      <c r="BPI74" s="31"/>
      <c r="BPJ74" s="31"/>
      <c r="BPK74" s="31"/>
      <c r="BPL74" s="31"/>
      <c r="BPM74" s="31"/>
      <c r="BPN74" s="31"/>
      <c r="BPO74" s="31"/>
      <c r="BPP74" s="31"/>
      <c r="BPQ74" s="31"/>
      <c r="BPR74" s="31"/>
      <c r="BPS74" s="31"/>
      <c r="BPT74" s="31"/>
      <c r="BPU74" s="31"/>
      <c r="BPV74" s="31"/>
      <c r="BPW74" s="31"/>
      <c r="BPX74" s="31"/>
      <c r="BPY74" s="31"/>
      <c r="BPZ74" s="31"/>
      <c r="BQA74" s="31"/>
      <c r="BQB74" s="31"/>
      <c r="BQC74" s="31"/>
      <c r="BQD74" s="31"/>
      <c r="BQE74" s="31"/>
      <c r="BQF74" s="31"/>
      <c r="BQG74" s="31"/>
      <c r="BQH74" s="31"/>
      <c r="BQI74" s="31"/>
      <c r="BQJ74" s="31"/>
      <c r="BQK74" s="31"/>
      <c r="BQL74" s="31"/>
      <c r="BQM74" s="31"/>
      <c r="BQN74" s="31"/>
      <c r="BQO74" s="31"/>
      <c r="BQP74" s="31"/>
      <c r="BQQ74" s="31"/>
      <c r="BQR74" s="31"/>
      <c r="BQS74" s="31"/>
      <c r="BQT74" s="31"/>
      <c r="BQU74" s="31"/>
      <c r="BQV74" s="31"/>
      <c r="BQW74" s="31"/>
      <c r="BQX74" s="31"/>
      <c r="BQY74" s="31"/>
      <c r="BQZ74" s="31"/>
      <c r="BRA74" s="31"/>
      <c r="BRB74" s="31"/>
      <c r="BRC74" s="31"/>
      <c r="BRD74" s="31"/>
      <c r="BRE74" s="31"/>
      <c r="BRF74" s="31"/>
      <c r="BRG74" s="31"/>
      <c r="BRH74" s="31"/>
      <c r="BRI74" s="31"/>
      <c r="BRJ74" s="31"/>
      <c r="BRK74" s="31"/>
      <c r="BRL74" s="31"/>
      <c r="BRM74" s="31"/>
      <c r="BRN74" s="31"/>
      <c r="BRO74" s="31"/>
      <c r="BRP74" s="31"/>
      <c r="BRQ74" s="31"/>
      <c r="BRR74" s="31"/>
      <c r="BRS74" s="31"/>
      <c r="BRT74" s="31"/>
      <c r="BRU74" s="31"/>
      <c r="BRV74" s="31"/>
      <c r="BRW74" s="31"/>
      <c r="BRX74" s="31"/>
      <c r="BRY74" s="31"/>
      <c r="BRZ74" s="31"/>
      <c r="BSA74" s="31"/>
      <c r="BSB74" s="31"/>
      <c r="BSC74" s="31"/>
      <c r="BSD74" s="31"/>
      <c r="BSE74" s="31"/>
      <c r="BSF74" s="31"/>
      <c r="BSG74" s="31"/>
      <c r="BSH74" s="31"/>
      <c r="BSI74" s="31"/>
      <c r="BSJ74" s="31"/>
      <c r="BSK74" s="31"/>
      <c r="BSL74" s="31"/>
      <c r="BSM74" s="31"/>
      <c r="BSN74" s="31"/>
      <c r="BSO74" s="31"/>
      <c r="BSP74" s="31"/>
      <c r="BSQ74" s="31"/>
      <c r="BSR74" s="31"/>
      <c r="BSS74" s="31"/>
      <c r="BST74" s="31"/>
      <c r="BSU74" s="31"/>
      <c r="BSV74" s="31"/>
      <c r="BSW74" s="31"/>
      <c r="BSX74" s="31"/>
      <c r="BSY74" s="31"/>
      <c r="BSZ74" s="31"/>
      <c r="BTA74" s="31"/>
      <c r="BTB74" s="31"/>
      <c r="BTC74" s="31"/>
      <c r="BTD74" s="31"/>
      <c r="BTE74" s="31"/>
      <c r="BTF74" s="31"/>
      <c r="BTG74" s="31"/>
      <c r="BTH74" s="31"/>
      <c r="BTI74" s="31"/>
      <c r="BTJ74" s="31"/>
      <c r="BTK74" s="31"/>
      <c r="BTL74" s="31"/>
      <c r="BTM74" s="31"/>
      <c r="BTN74" s="31"/>
      <c r="BTO74" s="31"/>
      <c r="BTP74" s="31"/>
      <c r="BTQ74" s="31"/>
      <c r="BTR74" s="31"/>
      <c r="BTS74" s="31"/>
      <c r="BTT74" s="31"/>
      <c r="BTU74" s="31"/>
      <c r="BTV74" s="31"/>
      <c r="BTW74" s="31"/>
      <c r="BTX74" s="31"/>
      <c r="BTY74" s="31"/>
      <c r="BTZ74" s="31"/>
      <c r="BUA74" s="31"/>
      <c r="BUB74" s="31"/>
      <c r="BUC74" s="31"/>
      <c r="BUD74" s="31"/>
      <c r="BUE74" s="31"/>
      <c r="BUF74" s="31"/>
      <c r="BUG74" s="31"/>
      <c r="BUH74" s="31"/>
      <c r="BUI74" s="31"/>
      <c r="BUJ74" s="31"/>
      <c r="BUK74" s="31"/>
      <c r="BUL74" s="31"/>
      <c r="BUM74" s="31"/>
      <c r="BUN74" s="31"/>
      <c r="BUO74" s="31"/>
      <c r="BUP74" s="31"/>
      <c r="BUQ74" s="31"/>
      <c r="BUR74" s="31"/>
      <c r="BUS74" s="31"/>
      <c r="BUT74" s="31"/>
      <c r="BUU74" s="31"/>
      <c r="BUV74" s="31"/>
      <c r="BUW74" s="31"/>
      <c r="BUX74" s="31"/>
      <c r="BUY74" s="31"/>
      <c r="BUZ74" s="31"/>
      <c r="BVA74" s="31"/>
      <c r="BVB74" s="31"/>
      <c r="BVC74" s="31"/>
      <c r="BVD74" s="31"/>
      <c r="BVE74" s="31"/>
      <c r="BVF74" s="31"/>
      <c r="BVG74" s="31"/>
      <c r="BVH74" s="31"/>
      <c r="BVI74" s="31"/>
      <c r="BVJ74" s="31"/>
      <c r="BVK74" s="31"/>
      <c r="BVL74" s="31"/>
      <c r="BVM74" s="31"/>
      <c r="BVN74" s="31"/>
      <c r="BVO74" s="31"/>
      <c r="BVP74" s="31"/>
      <c r="BVQ74" s="31"/>
      <c r="BVR74" s="31"/>
      <c r="BVS74" s="31"/>
      <c r="BVT74" s="31"/>
      <c r="BVU74" s="31"/>
      <c r="BVV74" s="31"/>
      <c r="BVW74" s="31"/>
      <c r="BVX74" s="31"/>
      <c r="BVY74" s="31"/>
      <c r="BVZ74" s="31"/>
      <c r="BWA74" s="31"/>
      <c r="BWB74" s="31"/>
      <c r="BWC74" s="31"/>
      <c r="BWD74" s="31"/>
      <c r="BWE74" s="31"/>
      <c r="BWF74" s="31"/>
      <c r="BWG74" s="31"/>
      <c r="BWH74" s="31"/>
      <c r="BWI74" s="31"/>
      <c r="BWJ74" s="31"/>
      <c r="BWK74" s="31"/>
      <c r="BWL74" s="31"/>
      <c r="BWM74" s="31"/>
      <c r="BWN74" s="31"/>
      <c r="BWO74" s="31"/>
      <c r="BWP74" s="31"/>
      <c r="BWQ74" s="31"/>
      <c r="BWR74" s="31"/>
      <c r="BWS74" s="31"/>
      <c r="BWT74" s="31"/>
      <c r="BWU74" s="31"/>
      <c r="BWV74" s="31"/>
      <c r="BWW74" s="31"/>
      <c r="BWX74" s="31"/>
      <c r="BWY74" s="31"/>
      <c r="BWZ74" s="31"/>
      <c r="BXA74" s="31"/>
      <c r="BXB74" s="31"/>
      <c r="BXC74" s="31"/>
      <c r="BXD74" s="31"/>
      <c r="BXE74" s="31"/>
      <c r="BXF74" s="31"/>
      <c r="BXG74" s="31"/>
      <c r="BXH74" s="31"/>
      <c r="BXI74" s="31"/>
      <c r="BXJ74" s="31"/>
      <c r="BXK74" s="31"/>
      <c r="BXL74" s="31"/>
      <c r="BXM74" s="31"/>
      <c r="BXN74" s="31"/>
      <c r="BXO74" s="31"/>
      <c r="BXP74" s="31"/>
      <c r="BXQ74" s="31"/>
      <c r="BXR74" s="31"/>
      <c r="BXS74" s="31"/>
      <c r="BXT74" s="31"/>
      <c r="BXU74" s="31"/>
      <c r="BXV74" s="31"/>
      <c r="BXW74" s="31"/>
      <c r="BXX74" s="31"/>
      <c r="BXY74" s="31"/>
      <c r="BXZ74" s="31"/>
      <c r="BYA74" s="31"/>
      <c r="BYB74" s="31"/>
      <c r="BYC74" s="31"/>
      <c r="BYD74" s="31"/>
      <c r="BYE74" s="31"/>
      <c r="BYF74" s="31"/>
      <c r="BYG74" s="31"/>
      <c r="BYH74" s="31"/>
      <c r="BYI74" s="31"/>
      <c r="BYJ74" s="31"/>
      <c r="BYK74" s="31"/>
      <c r="BYL74" s="31"/>
      <c r="BYM74" s="31"/>
      <c r="BYN74" s="31"/>
      <c r="BYO74" s="31"/>
      <c r="BYP74" s="31"/>
      <c r="BYQ74" s="31"/>
      <c r="BYR74" s="31"/>
      <c r="BYS74" s="31"/>
      <c r="BYT74" s="31"/>
      <c r="BYU74" s="31"/>
      <c r="BYV74" s="31"/>
      <c r="BYW74" s="31"/>
      <c r="BYX74" s="31"/>
      <c r="BYY74" s="31"/>
      <c r="BYZ74" s="31"/>
      <c r="BZA74" s="31"/>
      <c r="BZB74" s="31"/>
      <c r="BZC74" s="31"/>
      <c r="BZD74" s="31"/>
      <c r="BZE74" s="31"/>
      <c r="BZF74" s="31"/>
      <c r="BZG74" s="31"/>
      <c r="BZH74" s="31"/>
      <c r="BZI74" s="31"/>
      <c r="BZJ74" s="31"/>
      <c r="BZK74" s="31"/>
      <c r="BZL74" s="31"/>
      <c r="BZM74" s="31"/>
      <c r="BZN74" s="31"/>
      <c r="BZO74" s="31"/>
      <c r="BZP74" s="31"/>
      <c r="BZQ74" s="31"/>
      <c r="BZR74" s="31"/>
      <c r="BZS74" s="31"/>
      <c r="BZT74" s="31"/>
      <c r="BZU74" s="31"/>
      <c r="BZV74" s="31"/>
      <c r="BZW74" s="31"/>
      <c r="BZX74" s="31"/>
      <c r="BZY74" s="31"/>
      <c r="BZZ74" s="31"/>
      <c r="CAA74" s="31"/>
      <c r="CAB74" s="31"/>
      <c r="CAC74" s="31"/>
      <c r="CAD74" s="31"/>
      <c r="CAE74" s="31"/>
      <c r="CAF74" s="31"/>
      <c r="CAG74" s="31"/>
      <c r="CAH74" s="31"/>
      <c r="CAI74" s="31"/>
      <c r="CAJ74" s="31"/>
      <c r="CAK74" s="31"/>
      <c r="CAL74" s="31"/>
      <c r="CAM74" s="31"/>
      <c r="CAN74" s="31"/>
      <c r="CAO74" s="31"/>
      <c r="CAP74" s="31"/>
      <c r="CAQ74" s="31"/>
      <c r="CAR74" s="31"/>
      <c r="CAS74" s="31"/>
      <c r="CAT74" s="31"/>
      <c r="CAU74" s="31"/>
      <c r="CAV74" s="31"/>
      <c r="CAW74" s="31"/>
      <c r="CAX74" s="31"/>
      <c r="CAY74" s="31"/>
      <c r="CAZ74" s="31"/>
      <c r="CBA74" s="31"/>
      <c r="CBB74" s="31"/>
      <c r="CBC74" s="31"/>
      <c r="CBD74" s="31"/>
      <c r="CBE74" s="31"/>
      <c r="CBF74" s="31"/>
      <c r="CBG74" s="31"/>
      <c r="CBH74" s="31"/>
      <c r="CBI74" s="31"/>
      <c r="CBJ74" s="31"/>
      <c r="CBK74" s="31"/>
      <c r="CBL74" s="31"/>
      <c r="CBM74" s="31"/>
      <c r="CBN74" s="31"/>
      <c r="CBO74" s="31"/>
      <c r="CBP74" s="31"/>
      <c r="CBQ74" s="31"/>
      <c r="CBR74" s="31"/>
      <c r="CBS74" s="31"/>
      <c r="CBT74" s="31"/>
      <c r="CBU74" s="31"/>
      <c r="CBV74" s="31"/>
      <c r="CBW74" s="31"/>
      <c r="CBX74" s="31"/>
      <c r="CBY74" s="31"/>
      <c r="CBZ74" s="31"/>
      <c r="CCA74" s="31"/>
      <c r="CCB74" s="31"/>
      <c r="CCC74" s="31"/>
      <c r="CCD74" s="31"/>
      <c r="CCE74" s="31"/>
      <c r="CCF74" s="31"/>
      <c r="CCG74" s="31"/>
      <c r="CCH74" s="31"/>
      <c r="CCI74" s="31"/>
      <c r="CCJ74" s="31"/>
      <c r="CCK74" s="31"/>
      <c r="CCL74" s="31"/>
      <c r="CCM74" s="31"/>
      <c r="CCN74" s="31"/>
      <c r="CCO74" s="31"/>
      <c r="CCP74" s="31"/>
      <c r="CCQ74" s="31"/>
      <c r="CCR74" s="31"/>
      <c r="CCS74" s="31"/>
      <c r="CCT74" s="31"/>
      <c r="CCU74" s="31"/>
      <c r="CCV74" s="31"/>
      <c r="CCW74" s="31"/>
      <c r="CCX74" s="31"/>
      <c r="CCY74" s="31"/>
      <c r="CCZ74" s="31"/>
      <c r="CDA74" s="31"/>
      <c r="CDB74" s="31"/>
      <c r="CDC74" s="31"/>
      <c r="CDD74" s="31"/>
      <c r="CDE74" s="31"/>
      <c r="CDF74" s="31"/>
      <c r="CDG74" s="31"/>
      <c r="CDH74" s="31"/>
      <c r="CDI74" s="31"/>
      <c r="CDJ74" s="31"/>
      <c r="CDK74" s="31"/>
      <c r="CDL74" s="31"/>
      <c r="CDM74" s="31"/>
      <c r="CDN74" s="31"/>
      <c r="CDO74" s="31"/>
      <c r="CDP74" s="31"/>
      <c r="CDQ74" s="31"/>
      <c r="CDR74" s="31"/>
      <c r="CDS74" s="31"/>
      <c r="CDT74" s="31"/>
      <c r="CDU74" s="31"/>
      <c r="CDV74" s="31"/>
      <c r="CDW74" s="31"/>
      <c r="CDX74" s="31"/>
      <c r="CDY74" s="31"/>
      <c r="CDZ74" s="31"/>
      <c r="CEA74" s="31"/>
      <c r="CEB74" s="31"/>
      <c r="CEC74" s="31"/>
      <c r="CED74" s="31"/>
      <c r="CEE74" s="31"/>
      <c r="CEF74" s="31"/>
      <c r="CEG74" s="31"/>
      <c r="CEH74" s="31"/>
      <c r="CEI74" s="31"/>
      <c r="CEJ74" s="31"/>
      <c r="CEK74" s="31"/>
      <c r="CEL74" s="31"/>
      <c r="CEM74" s="31"/>
      <c r="CEN74" s="31"/>
      <c r="CEO74" s="31"/>
      <c r="CEP74" s="31"/>
      <c r="CEQ74" s="31"/>
      <c r="CER74" s="31"/>
      <c r="CES74" s="31"/>
      <c r="CET74" s="31"/>
      <c r="CEU74" s="31"/>
      <c r="CEV74" s="31"/>
      <c r="CEW74" s="31"/>
      <c r="CEX74" s="31"/>
      <c r="CEY74" s="31"/>
      <c r="CEZ74" s="31"/>
      <c r="CFA74" s="31"/>
      <c r="CFB74" s="31"/>
      <c r="CFC74" s="31"/>
      <c r="CFD74" s="31"/>
      <c r="CFE74" s="31"/>
      <c r="CFF74" s="31"/>
      <c r="CFG74" s="31"/>
      <c r="CFH74" s="31"/>
      <c r="CFI74" s="31"/>
      <c r="CFJ74" s="31"/>
      <c r="CFK74" s="31"/>
      <c r="CFL74" s="31"/>
      <c r="CFM74" s="31"/>
      <c r="CFN74" s="31"/>
      <c r="CFO74" s="31"/>
      <c r="CFP74" s="31"/>
      <c r="CFQ74" s="31"/>
      <c r="CFR74" s="31"/>
      <c r="CFS74" s="31"/>
      <c r="CFT74" s="31"/>
      <c r="CFU74" s="31"/>
      <c r="CFV74" s="31"/>
      <c r="CFW74" s="31"/>
      <c r="CFX74" s="31"/>
      <c r="CFY74" s="31"/>
      <c r="CFZ74" s="31"/>
      <c r="CGA74" s="31"/>
      <c r="CGB74" s="31"/>
      <c r="CGC74" s="31"/>
      <c r="CGD74" s="31"/>
      <c r="CGE74" s="31"/>
      <c r="CGF74" s="31"/>
      <c r="CGG74" s="31"/>
      <c r="CGH74" s="31"/>
      <c r="CGI74" s="31"/>
      <c r="CGJ74" s="31"/>
      <c r="CGK74" s="31"/>
      <c r="CGL74" s="31"/>
      <c r="CGM74" s="31"/>
      <c r="CGN74" s="31"/>
      <c r="CGO74" s="31"/>
      <c r="CGP74" s="31"/>
      <c r="CGQ74" s="31"/>
      <c r="CGR74" s="31"/>
      <c r="CGS74" s="31"/>
      <c r="CGT74" s="31"/>
      <c r="CGU74" s="31"/>
      <c r="CGV74" s="31"/>
      <c r="CGW74" s="31"/>
      <c r="CGX74" s="31"/>
      <c r="CGY74" s="31"/>
      <c r="CGZ74" s="31"/>
      <c r="CHA74" s="31"/>
      <c r="CHB74" s="31"/>
      <c r="CHC74" s="31"/>
      <c r="CHD74" s="31"/>
      <c r="CHE74" s="31"/>
      <c r="CHF74" s="31"/>
      <c r="CHG74" s="31"/>
      <c r="CHH74" s="31"/>
      <c r="CHI74" s="31"/>
      <c r="CHJ74" s="31"/>
      <c r="CHK74" s="31"/>
      <c r="CHL74" s="31"/>
      <c r="CHM74" s="31"/>
      <c r="CHN74" s="31"/>
      <c r="CHO74" s="31"/>
      <c r="CHP74" s="31"/>
      <c r="CHQ74" s="31"/>
      <c r="CHR74" s="31"/>
      <c r="CHS74" s="31"/>
      <c r="CHT74" s="31"/>
      <c r="CHU74" s="31"/>
      <c r="CHV74" s="31"/>
      <c r="CHW74" s="31"/>
      <c r="CHX74" s="31"/>
      <c r="CHY74" s="31"/>
      <c r="CHZ74" s="31"/>
      <c r="CIA74" s="31"/>
      <c r="CIB74" s="31"/>
      <c r="CIC74" s="31"/>
      <c r="CID74" s="31"/>
      <c r="CIE74" s="31"/>
      <c r="CIF74" s="31"/>
      <c r="CIG74" s="31"/>
      <c r="CIH74" s="31"/>
      <c r="CII74" s="31"/>
      <c r="CIJ74" s="31"/>
      <c r="CIK74" s="31"/>
      <c r="CIL74" s="31"/>
      <c r="CIM74" s="31"/>
      <c r="CIN74" s="31"/>
      <c r="CIO74" s="31"/>
      <c r="CIP74" s="31"/>
      <c r="CIQ74" s="31"/>
      <c r="CIR74" s="31"/>
      <c r="CIS74" s="31"/>
      <c r="CIT74" s="31"/>
      <c r="CIU74" s="31"/>
      <c r="CIV74" s="31"/>
      <c r="CIW74" s="31"/>
      <c r="CIX74" s="31"/>
      <c r="CIY74" s="31"/>
      <c r="CIZ74" s="31"/>
      <c r="CJA74" s="31"/>
      <c r="CJB74" s="31"/>
      <c r="CJC74" s="31"/>
      <c r="CJD74" s="31"/>
      <c r="CJE74" s="31"/>
      <c r="CJF74" s="31"/>
      <c r="CJG74" s="31"/>
      <c r="CJH74" s="31"/>
      <c r="CJI74" s="31"/>
      <c r="CJJ74" s="31"/>
      <c r="CJK74" s="31"/>
      <c r="CJL74" s="31"/>
      <c r="CJM74" s="31"/>
      <c r="CJN74" s="31"/>
      <c r="CJO74" s="31"/>
      <c r="CJP74" s="31"/>
      <c r="CJQ74" s="31"/>
      <c r="CJR74" s="31"/>
      <c r="CJS74" s="31"/>
      <c r="CJT74" s="31"/>
      <c r="CJU74" s="31"/>
      <c r="CJV74" s="31"/>
      <c r="CJW74" s="31"/>
      <c r="CJX74" s="31"/>
      <c r="CJY74" s="31"/>
      <c r="CJZ74" s="31"/>
      <c r="CKA74" s="31"/>
      <c r="CKB74" s="31"/>
      <c r="CKC74" s="31"/>
      <c r="CKD74" s="31"/>
      <c r="CKE74" s="31"/>
      <c r="CKF74" s="31"/>
      <c r="CKG74" s="31"/>
      <c r="CKH74" s="31"/>
      <c r="CKI74" s="31"/>
      <c r="CKJ74" s="31"/>
      <c r="CKK74" s="31"/>
      <c r="CKL74" s="31"/>
      <c r="CKM74" s="31"/>
      <c r="CKN74" s="31"/>
      <c r="CKO74" s="31"/>
      <c r="CKP74" s="31"/>
      <c r="CKQ74" s="31"/>
      <c r="CKR74" s="31"/>
      <c r="CKS74" s="31"/>
      <c r="CKT74" s="31"/>
      <c r="CKU74" s="31"/>
      <c r="CKV74" s="31"/>
      <c r="CKW74" s="31"/>
      <c r="CKX74" s="31"/>
      <c r="CKY74" s="31"/>
      <c r="CKZ74" s="31"/>
      <c r="CLA74" s="31"/>
      <c r="CLB74" s="31"/>
      <c r="CLC74" s="31"/>
      <c r="CLD74" s="31"/>
      <c r="CLE74" s="31"/>
      <c r="CLF74" s="31"/>
      <c r="CLG74" s="31"/>
      <c r="CLH74" s="31"/>
      <c r="CLI74" s="31"/>
      <c r="CLJ74" s="31"/>
      <c r="CLK74" s="31"/>
      <c r="CLL74" s="31"/>
      <c r="CLM74" s="31"/>
      <c r="CLN74" s="31"/>
      <c r="CLO74" s="31"/>
      <c r="CLP74" s="31"/>
      <c r="CLQ74" s="31"/>
      <c r="CLR74" s="31"/>
      <c r="CLS74" s="31"/>
      <c r="CLT74" s="31"/>
      <c r="CLU74" s="31"/>
      <c r="CLV74" s="31"/>
      <c r="CLW74" s="31"/>
      <c r="CLX74" s="31"/>
      <c r="CLY74" s="31"/>
      <c r="CLZ74" s="31"/>
      <c r="CMA74" s="31"/>
      <c r="CMB74" s="31"/>
      <c r="CMC74" s="31"/>
      <c r="CMD74" s="31"/>
      <c r="CME74" s="31"/>
      <c r="CMF74" s="31"/>
      <c r="CMG74" s="31"/>
      <c r="CMH74" s="31"/>
      <c r="CMI74" s="31"/>
      <c r="CMJ74" s="31"/>
      <c r="CMK74" s="31"/>
      <c r="CML74" s="31"/>
      <c r="CMM74" s="31"/>
      <c r="CMN74" s="31"/>
      <c r="CMO74" s="31"/>
      <c r="CMP74" s="31"/>
      <c r="CMQ74" s="31"/>
      <c r="CMR74" s="31"/>
      <c r="CMS74" s="31"/>
      <c r="CMT74" s="31"/>
      <c r="CMU74" s="31"/>
      <c r="CMV74" s="31"/>
      <c r="CMW74" s="31"/>
      <c r="CMX74" s="31"/>
      <c r="CMY74" s="31"/>
      <c r="CMZ74" s="31"/>
      <c r="CNA74" s="31"/>
      <c r="CNB74" s="31"/>
      <c r="CNC74" s="31"/>
      <c r="CND74" s="31"/>
      <c r="CNE74" s="31"/>
      <c r="CNF74" s="31"/>
      <c r="CNG74" s="31"/>
      <c r="CNH74" s="31"/>
      <c r="CNI74" s="31"/>
      <c r="CNJ74" s="31"/>
      <c r="CNK74" s="31"/>
      <c r="CNL74" s="31"/>
      <c r="CNM74" s="31"/>
      <c r="CNN74" s="31"/>
      <c r="CNO74" s="31"/>
      <c r="CNP74" s="31"/>
      <c r="CNQ74" s="31"/>
      <c r="CNR74" s="31"/>
      <c r="CNS74" s="31"/>
      <c r="CNT74" s="31"/>
      <c r="CNU74" s="31"/>
      <c r="CNV74" s="31"/>
      <c r="CNW74" s="31"/>
      <c r="CNX74" s="31"/>
      <c r="CNY74" s="31"/>
      <c r="CNZ74" s="31"/>
      <c r="COA74" s="31"/>
      <c r="COB74" s="31"/>
      <c r="COC74" s="31"/>
      <c r="COD74" s="31"/>
      <c r="COE74" s="31"/>
      <c r="COF74" s="31"/>
      <c r="COG74" s="31"/>
      <c r="COH74" s="31"/>
      <c r="COI74" s="31"/>
      <c r="COJ74" s="31"/>
      <c r="COK74" s="31"/>
      <c r="COL74" s="31"/>
      <c r="COM74" s="31"/>
      <c r="CON74" s="31"/>
      <c r="COO74" s="31"/>
      <c r="COP74" s="31"/>
      <c r="COQ74" s="31"/>
      <c r="COR74" s="31"/>
      <c r="COS74" s="31"/>
      <c r="COT74" s="31"/>
      <c r="COU74" s="31"/>
      <c r="COV74" s="31"/>
      <c r="COW74" s="31"/>
      <c r="COX74" s="31"/>
      <c r="COY74" s="31"/>
      <c r="COZ74" s="31"/>
      <c r="CPA74" s="31"/>
      <c r="CPB74" s="31"/>
      <c r="CPC74" s="31"/>
      <c r="CPD74" s="31"/>
      <c r="CPE74" s="31"/>
      <c r="CPF74" s="31"/>
      <c r="CPG74" s="31"/>
      <c r="CPH74" s="31"/>
      <c r="CPI74" s="31"/>
      <c r="CPJ74" s="31"/>
      <c r="CPK74" s="31"/>
      <c r="CPL74" s="31"/>
      <c r="CPM74" s="31"/>
      <c r="CPN74" s="31"/>
      <c r="CPO74" s="31"/>
      <c r="CPP74" s="31"/>
      <c r="CPQ74" s="31"/>
      <c r="CPR74" s="31"/>
      <c r="CPS74" s="31"/>
      <c r="CPT74" s="31"/>
      <c r="CPU74" s="31"/>
      <c r="CPV74" s="31"/>
      <c r="CPW74" s="31"/>
      <c r="CPX74" s="31"/>
      <c r="CPY74" s="31"/>
      <c r="CPZ74" s="31"/>
      <c r="CQA74" s="31"/>
      <c r="CQB74" s="31"/>
      <c r="CQC74" s="31"/>
      <c r="CQD74" s="31"/>
      <c r="CQE74" s="31"/>
      <c r="CQF74" s="31"/>
      <c r="CQG74" s="31"/>
      <c r="CQH74" s="31"/>
      <c r="CQI74" s="31"/>
      <c r="CQJ74" s="31"/>
      <c r="CQK74" s="31"/>
      <c r="CQL74" s="31"/>
      <c r="CQM74" s="31"/>
      <c r="CQN74" s="31"/>
      <c r="CQO74" s="31"/>
      <c r="CQP74" s="31"/>
      <c r="CQQ74" s="31"/>
      <c r="CQR74" s="31"/>
      <c r="CQS74" s="31"/>
      <c r="CQT74" s="31"/>
      <c r="CQU74" s="31"/>
      <c r="CQV74" s="31"/>
      <c r="CQW74" s="31"/>
      <c r="CQX74" s="31"/>
      <c r="CQY74" s="31"/>
      <c r="CQZ74" s="31"/>
      <c r="CRA74" s="31"/>
      <c r="CRB74" s="31"/>
      <c r="CRC74" s="31"/>
      <c r="CRD74" s="31"/>
      <c r="CRE74" s="31"/>
      <c r="CRF74" s="31"/>
      <c r="CRG74" s="31"/>
      <c r="CRH74" s="31"/>
      <c r="CRI74" s="31"/>
      <c r="CRJ74" s="31"/>
      <c r="CRK74" s="31"/>
      <c r="CRL74" s="31"/>
      <c r="CRM74" s="31"/>
      <c r="CRN74" s="31"/>
      <c r="CRO74" s="31"/>
      <c r="CRP74" s="31"/>
      <c r="CRQ74" s="31"/>
      <c r="CRR74" s="31"/>
      <c r="CRS74" s="31"/>
      <c r="CRT74" s="31"/>
      <c r="CRU74" s="31"/>
      <c r="CRV74" s="31"/>
      <c r="CRW74" s="31"/>
      <c r="CRX74" s="31"/>
      <c r="CRY74" s="31"/>
      <c r="CRZ74" s="31"/>
      <c r="CSA74" s="31"/>
      <c r="CSB74" s="31"/>
      <c r="CSC74" s="31"/>
      <c r="CSD74" s="31"/>
      <c r="CSE74" s="31"/>
      <c r="CSF74" s="31"/>
      <c r="CSG74" s="31"/>
      <c r="CSH74" s="31"/>
      <c r="CSI74" s="31"/>
      <c r="CSJ74" s="31"/>
      <c r="CSK74" s="31"/>
      <c r="CSL74" s="31"/>
      <c r="CSM74" s="31"/>
      <c r="CSN74" s="31"/>
      <c r="CSO74" s="31"/>
      <c r="CSP74" s="31"/>
      <c r="CSQ74" s="31"/>
      <c r="CSR74" s="31"/>
      <c r="CSS74" s="31"/>
      <c r="CST74" s="31"/>
      <c r="CSU74" s="31"/>
      <c r="CSV74" s="31"/>
      <c r="CSW74" s="31"/>
      <c r="CSX74" s="31"/>
      <c r="CSY74" s="31"/>
      <c r="CSZ74" s="31"/>
      <c r="CTA74" s="31"/>
      <c r="CTB74" s="31"/>
      <c r="CTC74" s="31"/>
      <c r="CTD74" s="31"/>
      <c r="CTE74" s="31"/>
      <c r="CTF74" s="31"/>
      <c r="CTG74" s="31"/>
      <c r="CTH74" s="31"/>
      <c r="CTI74" s="31"/>
      <c r="CTJ74" s="31"/>
      <c r="CTK74" s="31"/>
      <c r="CTL74" s="31"/>
      <c r="CTM74" s="31"/>
      <c r="CTN74" s="31"/>
      <c r="CTO74" s="31"/>
      <c r="CTP74" s="31"/>
      <c r="CTQ74" s="31"/>
      <c r="CTR74" s="31"/>
      <c r="CTS74" s="31"/>
      <c r="CTT74" s="31"/>
      <c r="CTU74" s="31"/>
      <c r="CTV74" s="31"/>
      <c r="CTW74" s="31"/>
      <c r="CTX74" s="31"/>
      <c r="CTY74" s="31"/>
      <c r="CTZ74" s="31"/>
      <c r="CUA74" s="31"/>
      <c r="CUB74" s="31"/>
      <c r="CUC74" s="31"/>
      <c r="CUD74" s="31"/>
      <c r="CUE74" s="31"/>
      <c r="CUF74" s="31"/>
      <c r="CUG74" s="31"/>
      <c r="CUH74" s="31"/>
      <c r="CUI74" s="31"/>
      <c r="CUJ74" s="31"/>
      <c r="CUK74" s="31"/>
      <c r="CUL74" s="31"/>
      <c r="CUM74" s="31"/>
      <c r="CUN74" s="31"/>
      <c r="CUO74" s="31"/>
      <c r="CUP74" s="31"/>
      <c r="CUQ74" s="31"/>
      <c r="CUR74" s="31"/>
      <c r="CUS74" s="31"/>
      <c r="CUT74" s="31"/>
      <c r="CUU74" s="31"/>
      <c r="CUV74" s="31"/>
      <c r="CUW74" s="31"/>
      <c r="CUX74" s="31"/>
      <c r="CUY74" s="31"/>
      <c r="CUZ74" s="31"/>
      <c r="CVA74" s="31"/>
      <c r="CVB74" s="31"/>
      <c r="CVC74" s="31"/>
      <c r="CVD74" s="31"/>
      <c r="CVE74" s="31"/>
      <c r="CVF74" s="31"/>
      <c r="CVG74" s="31"/>
      <c r="CVH74" s="31"/>
      <c r="CVI74" s="31"/>
      <c r="CVJ74" s="31"/>
      <c r="CVK74" s="31"/>
      <c r="CVL74" s="31"/>
      <c r="CVM74" s="31"/>
      <c r="CVN74" s="31"/>
      <c r="CVO74" s="31"/>
      <c r="CVP74" s="31"/>
      <c r="CVQ74" s="31"/>
      <c r="CVR74" s="31"/>
      <c r="CVS74" s="31"/>
      <c r="CVT74" s="31"/>
      <c r="CVU74" s="31"/>
      <c r="CVV74" s="31"/>
      <c r="CVW74" s="31"/>
      <c r="CVX74" s="31"/>
      <c r="CVY74" s="31"/>
      <c r="CVZ74" s="31"/>
      <c r="CWA74" s="31"/>
      <c r="CWB74" s="31"/>
      <c r="CWC74" s="31"/>
      <c r="CWD74" s="31"/>
      <c r="CWE74" s="31"/>
      <c r="CWF74" s="31"/>
      <c r="CWG74" s="31"/>
      <c r="CWH74" s="31"/>
      <c r="CWI74" s="31"/>
      <c r="CWJ74" s="31"/>
      <c r="CWK74" s="31"/>
      <c r="CWL74" s="31"/>
      <c r="CWM74" s="31"/>
      <c r="CWN74" s="31"/>
      <c r="CWO74" s="31"/>
      <c r="CWP74" s="31"/>
      <c r="CWQ74" s="31"/>
      <c r="CWR74" s="31"/>
      <c r="CWS74" s="31"/>
      <c r="CWT74" s="31"/>
      <c r="CWU74" s="31"/>
      <c r="CWV74" s="31"/>
      <c r="CWW74" s="31"/>
      <c r="CWX74" s="31"/>
      <c r="CWY74" s="31"/>
      <c r="CWZ74" s="31"/>
      <c r="CXA74" s="31"/>
      <c r="CXB74" s="31"/>
      <c r="CXC74" s="31"/>
      <c r="CXD74" s="31"/>
      <c r="CXE74" s="31"/>
      <c r="CXF74" s="31"/>
      <c r="CXG74" s="31"/>
      <c r="CXH74" s="31"/>
      <c r="CXI74" s="31"/>
      <c r="CXJ74" s="31"/>
      <c r="CXK74" s="31"/>
      <c r="CXL74" s="31"/>
      <c r="CXM74" s="31"/>
      <c r="CXN74" s="31"/>
      <c r="CXO74" s="31"/>
      <c r="CXP74" s="31"/>
      <c r="CXQ74" s="31"/>
      <c r="CXR74" s="31"/>
      <c r="CXS74" s="31"/>
      <c r="CXT74" s="31"/>
      <c r="CXU74" s="31"/>
      <c r="CXV74" s="31"/>
      <c r="CXW74" s="31"/>
      <c r="CXX74" s="31"/>
      <c r="CXY74" s="31"/>
      <c r="CXZ74" s="31"/>
      <c r="CYA74" s="31"/>
      <c r="CYB74" s="31"/>
      <c r="CYC74" s="31"/>
      <c r="CYD74" s="31"/>
      <c r="CYE74" s="31"/>
      <c r="CYF74" s="31"/>
      <c r="CYG74" s="31"/>
      <c r="CYH74" s="31"/>
      <c r="CYI74" s="31"/>
      <c r="CYJ74" s="31"/>
      <c r="CYK74" s="31"/>
      <c r="CYL74" s="31"/>
      <c r="CYM74" s="31"/>
      <c r="CYN74" s="31"/>
      <c r="CYO74" s="31"/>
      <c r="CYP74" s="31"/>
      <c r="CYQ74" s="31"/>
      <c r="CYR74" s="31"/>
      <c r="CYS74" s="31"/>
      <c r="CYT74" s="31"/>
      <c r="CYU74" s="31"/>
      <c r="CYV74" s="31"/>
      <c r="CYW74" s="31"/>
      <c r="CYX74" s="31"/>
      <c r="CYY74" s="31"/>
      <c r="CYZ74" s="31"/>
      <c r="CZA74" s="31"/>
      <c r="CZB74" s="31"/>
      <c r="CZC74" s="31"/>
      <c r="CZD74" s="31"/>
      <c r="CZE74" s="31"/>
      <c r="CZF74" s="31"/>
      <c r="CZG74" s="31"/>
      <c r="CZH74" s="31"/>
      <c r="CZI74" s="31"/>
      <c r="CZJ74" s="31"/>
      <c r="CZK74" s="31"/>
      <c r="CZL74" s="31"/>
      <c r="CZM74" s="31"/>
      <c r="CZN74" s="31"/>
      <c r="CZO74" s="31"/>
      <c r="CZP74" s="31"/>
      <c r="CZQ74" s="31"/>
      <c r="CZR74" s="31"/>
      <c r="CZS74" s="31"/>
      <c r="CZT74" s="31"/>
      <c r="CZU74" s="31"/>
      <c r="CZV74" s="31"/>
      <c r="CZW74" s="31"/>
      <c r="CZX74" s="31"/>
      <c r="CZY74" s="31"/>
      <c r="CZZ74" s="31"/>
      <c r="DAA74" s="31"/>
      <c r="DAB74" s="31"/>
      <c r="DAC74" s="31"/>
      <c r="DAD74" s="31"/>
      <c r="DAE74" s="31"/>
      <c r="DAF74" s="31"/>
      <c r="DAG74" s="31"/>
      <c r="DAH74" s="31"/>
      <c r="DAI74" s="31"/>
      <c r="DAJ74" s="31"/>
      <c r="DAK74" s="31"/>
      <c r="DAL74" s="31"/>
      <c r="DAM74" s="31"/>
      <c r="DAN74" s="31"/>
      <c r="DAO74" s="31"/>
      <c r="DAP74" s="31"/>
      <c r="DAQ74" s="31"/>
      <c r="DAR74" s="31"/>
      <c r="DAS74" s="31"/>
      <c r="DAT74" s="31"/>
      <c r="DAU74" s="31"/>
      <c r="DAV74" s="31"/>
      <c r="DAW74" s="31"/>
      <c r="DAX74" s="31"/>
      <c r="DAY74" s="31"/>
      <c r="DAZ74" s="31"/>
      <c r="DBA74" s="31"/>
      <c r="DBB74" s="31"/>
      <c r="DBC74" s="31"/>
      <c r="DBD74" s="31"/>
      <c r="DBE74" s="31"/>
      <c r="DBF74" s="31"/>
      <c r="DBG74" s="31"/>
      <c r="DBH74" s="31"/>
      <c r="DBI74" s="31"/>
      <c r="DBJ74" s="31"/>
      <c r="DBK74" s="31"/>
      <c r="DBL74" s="31"/>
      <c r="DBM74" s="31"/>
      <c r="DBN74" s="31"/>
      <c r="DBO74" s="31"/>
      <c r="DBP74" s="31"/>
      <c r="DBQ74" s="31"/>
      <c r="DBR74" s="31"/>
      <c r="DBS74" s="31"/>
      <c r="DBT74" s="31"/>
      <c r="DBU74" s="31"/>
      <c r="DBV74" s="31"/>
      <c r="DBW74" s="31"/>
      <c r="DBX74" s="31"/>
      <c r="DBY74" s="31"/>
      <c r="DBZ74" s="31"/>
      <c r="DCA74" s="31"/>
      <c r="DCB74" s="31"/>
      <c r="DCC74" s="31"/>
      <c r="DCD74" s="31"/>
      <c r="DCE74" s="31"/>
      <c r="DCF74" s="31"/>
      <c r="DCG74" s="31"/>
      <c r="DCH74" s="31"/>
      <c r="DCI74" s="31"/>
      <c r="DCJ74" s="31"/>
      <c r="DCK74" s="31"/>
      <c r="DCL74" s="31"/>
      <c r="DCM74" s="31"/>
      <c r="DCN74" s="31"/>
      <c r="DCO74" s="31"/>
      <c r="DCP74" s="31"/>
      <c r="DCQ74" s="31"/>
      <c r="DCR74" s="31"/>
      <c r="DCS74" s="31"/>
      <c r="DCT74" s="31"/>
      <c r="DCU74" s="31"/>
      <c r="DCV74" s="31"/>
      <c r="DCW74" s="31"/>
      <c r="DCX74" s="31"/>
      <c r="DCY74" s="31"/>
      <c r="DCZ74" s="31"/>
      <c r="DDA74" s="31"/>
      <c r="DDB74" s="31"/>
      <c r="DDC74" s="31"/>
      <c r="DDD74" s="31"/>
      <c r="DDE74" s="31"/>
      <c r="DDF74" s="31"/>
      <c r="DDG74" s="31"/>
      <c r="DDH74" s="31"/>
      <c r="DDI74" s="31"/>
      <c r="DDJ74" s="31"/>
      <c r="DDK74" s="31"/>
      <c r="DDL74" s="31"/>
      <c r="DDM74" s="31"/>
      <c r="DDN74" s="31"/>
      <c r="DDO74" s="31"/>
      <c r="DDP74" s="31"/>
      <c r="DDQ74" s="31"/>
      <c r="DDR74" s="31"/>
      <c r="DDS74" s="31"/>
      <c r="DDT74" s="31"/>
      <c r="DDU74" s="31"/>
      <c r="DDV74" s="31"/>
      <c r="DDW74" s="31"/>
      <c r="DDX74" s="31"/>
      <c r="DDY74" s="31"/>
      <c r="DDZ74" s="31"/>
      <c r="DEA74" s="31"/>
      <c r="DEB74" s="31"/>
      <c r="DEC74" s="31"/>
      <c r="DED74" s="31"/>
      <c r="DEE74" s="31"/>
      <c r="DEF74" s="31"/>
      <c r="DEG74" s="31"/>
      <c r="DEH74" s="31"/>
      <c r="DEI74" s="31"/>
      <c r="DEJ74" s="31"/>
      <c r="DEK74" s="31"/>
      <c r="DEL74" s="31"/>
      <c r="DEM74" s="31"/>
      <c r="DEN74" s="31"/>
      <c r="DEO74" s="31"/>
      <c r="DEP74" s="31"/>
      <c r="DEQ74" s="31"/>
      <c r="DER74" s="31"/>
      <c r="DES74" s="31"/>
      <c r="DET74" s="31"/>
      <c r="DEU74" s="31"/>
      <c r="DEV74" s="31"/>
      <c r="DEW74" s="31"/>
      <c r="DEX74" s="31"/>
      <c r="DEY74" s="31"/>
      <c r="DEZ74" s="31"/>
      <c r="DFA74" s="31"/>
      <c r="DFB74" s="31"/>
      <c r="DFC74" s="31"/>
      <c r="DFD74" s="31"/>
      <c r="DFE74" s="31"/>
      <c r="DFF74" s="31"/>
      <c r="DFG74" s="31"/>
      <c r="DFH74" s="31"/>
      <c r="DFI74" s="31"/>
      <c r="DFJ74" s="31"/>
      <c r="DFK74" s="31"/>
      <c r="DFL74" s="31"/>
      <c r="DFM74" s="31"/>
      <c r="DFN74" s="31"/>
      <c r="DFO74" s="31"/>
      <c r="DFP74" s="31"/>
      <c r="DFQ74" s="31"/>
      <c r="DFR74" s="31"/>
      <c r="DFS74" s="31"/>
      <c r="DFT74" s="31"/>
      <c r="DFU74" s="31"/>
      <c r="DFV74" s="31"/>
      <c r="DFW74" s="31"/>
      <c r="DFX74" s="31"/>
      <c r="DFY74" s="31"/>
      <c r="DFZ74" s="31"/>
      <c r="DGA74" s="31"/>
      <c r="DGB74" s="31"/>
      <c r="DGC74" s="31"/>
      <c r="DGD74" s="31"/>
      <c r="DGE74" s="31"/>
      <c r="DGF74" s="31"/>
      <c r="DGG74" s="31"/>
      <c r="DGH74" s="31"/>
      <c r="DGI74" s="31"/>
      <c r="DGJ74" s="31"/>
      <c r="DGK74" s="31"/>
      <c r="DGL74" s="31"/>
      <c r="DGM74" s="31"/>
      <c r="DGN74" s="31"/>
      <c r="DGO74" s="31"/>
      <c r="DGP74" s="31"/>
      <c r="DGQ74" s="31"/>
      <c r="DGR74" s="31"/>
      <c r="DGS74" s="31"/>
      <c r="DGT74" s="31"/>
      <c r="DGU74" s="31"/>
      <c r="DGV74" s="31"/>
      <c r="DGW74" s="31"/>
      <c r="DGX74" s="31"/>
      <c r="DGY74" s="31"/>
      <c r="DGZ74" s="31"/>
      <c r="DHA74" s="31"/>
      <c r="DHB74" s="31"/>
      <c r="DHC74" s="31"/>
      <c r="DHD74" s="31"/>
      <c r="DHE74" s="31"/>
      <c r="DHF74" s="31"/>
      <c r="DHG74" s="31"/>
      <c r="DHH74" s="31"/>
      <c r="DHI74" s="31"/>
      <c r="DHJ74" s="31"/>
      <c r="DHK74" s="31"/>
      <c r="DHL74" s="31"/>
      <c r="DHM74" s="31"/>
      <c r="DHN74" s="31"/>
      <c r="DHO74" s="31"/>
      <c r="DHP74" s="31"/>
      <c r="DHQ74" s="31"/>
      <c r="DHR74" s="31"/>
      <c r="DHS74" s="31"/>
      <c r="DHT74" s="31"/>
      <c r="DHU74" s="31"/>
      <c r="DHV74" s="31"/>
      <c r="DHW74" s="31"/>
      <c r="DHX74" s="31"/>
      <c r="DHY74" s="31"/>
      <c r="DHZ74" s="31"/>
      <c r="DIA74" s="31"/>
      <c r="DIB74" s="31"/>
      <c r="DIC74" s="31"/>
      <c r="DID74" s="31"/>
      <c r="DIE74" s="31"/>
      <c r="DIF74" s="31"/>
      <c r="DIG74" s="31"/>
      <c r="DIH74" s="31"/>
      <c r="DII74" s="31"/>
      <c r="DIJ74" s="31"/>
      <c r="DIK74" s="31"/>
      <c r="DIL74" s="31"/>
      <c r="DIM74" s="31"/>
      <c r="DIN74" s="31"/>
      <c r="DIO74" s="31"/>
      <c r="DIP74" s="31"/>
      <c r="DIQ74" s="31"/>
      <c r="DIR74" s="31"/>
      <c r="DIS74" s="31"/>
      <c r="DIT74" s="31"/>
      <c r="DIU74" s="31"/>
      <c r="DIV74" s="31"/>
      <c r="DIW74" s="31"/>
      <c r="DIX74" s="31"/>
      <c r="DIY74" s="31"/>
      <c r="DIZ74" s="31"/>
      <c r="DJA74" s="31"/>
      <c r="DJB74" s="31"/>
      <c r="DJC74" s="31"/>
      <c r="DJD74" s="31"/>
      <c r="DJE74" s="31"/>
      <c r="DJF74" s="31"/>
      <c r="DJG74" s="31"/>
      <c r="DJH74" s="31"/>
      <c r="DJI74" s="31"/>
      <c r="DJJ74" s="31"/>
      <c r="DJK74" s="31"/>
      <c r="DJL74" s="31"/>
      <c r="DJM74" s="31"/>
      <c r="DJN74" s="31"/>
      <c r="DJO74" s="31"/>
      <c r="DJP74" s="31"/>
      <c r="DJQ74" s="31"/>
      <c r="DJR74" s="31"/>
      <c r="DJS74" s="31"/>
      <c r="DJT74" s="31"/>
      <c r="DJU74" s="31"/>
      <c r="DJV74" s="31"/>
      <c r="DJW74" s="31"/>
      <c r="DJX74" s="31"/>
      <c r="DJY74" s="31"/>
      <c r="DJZ74" s="31"/>
      <c r="DKA74" s="31"/>
      <c r="DKB74" s="31"/>
      <c r="DKC74" s="31"/>
      <c r="DKD74" s="31"/>
      <c r="DKE74" s="31"/>
      <c r="DKF74" s="31"/>
      <c r="DKG74" s="31"/>
      <c r="DKH74" s="31"/>
      <c r="DKI74" s="31"/>
      <c r="DKJ74" s="31"/>
      <c r="DKK74" s="31"/>
      <c r="DKL74" s="31"/>
      <c r="DKM74" s="31"/>
      <c r="DKN74" s="31"/>
      <c r="DKO74" s="31"/>
      <c r="DKP74" s="31"/>
      <c r="DKQ74" s="31"/>
      <c r="DKR74" s="31"/>
      <c r="DKS74" s="31"/>
      <c r="DKT74" s="31"/>
      <c r="DKU74" s="31"/>
      <c r="DKV74" s="31"/>
      <c r="DKW74" s="31"/>
      <c r="DKX74" s="31"/>
      <c r="DKY74" s="31"/>
      <c r="DKZ74" s="31"/>
      <c r="DLA74" s="31"/>
      <c r="DLB74" s="31"/>
      <c r="DLC74" s="31"/>
      <c r="DLD74" s="31"/>
      <c r="DLE74" s="31"/>
      <c r="DLF74" s="31"/>
      <c r="DLG74" s="31"/>
      <c r="DLH74" s="31"/>
      <c r="DLI74" s="31"/>
      <c r="DLJ74" s="31"/>
      <c r="DLK74" s="31"/>
      <c r="DLL74" s="31"/>
      <c r="DLM74" s="31"/>
      <c r="DLN74" s="31"/>
      <c r="DLO74" s="31"/>
      <c r="DLP74" s="31"/>
      <c r="DLQ74" s="31"/>
      <c r="DLR74" s="31"/>
      <c r="DLS74" s="31"/>
      <c r="DLT74" s="31"/>
      <c r="DLU74" s="31"/>
      <c r="DLV74" s="31"/>
      <c r="DLW74" s="31"/>
      <c r="DLX74" s="31"/>
      <c r="DLY74" s="31"/>
      <c r="DLZ74" s="31"/>
      <c r="DMA74" s="31"/>
      <c r="DMB74" s="31"/>
      <c r="DMC74" s="31"/>
      <c r="DMD74" s="31"/>
      <c r="DME74" s="31"/>
      <c r="DMF74" s="31"/>
      <c r="DMG74" s="31"/>
      <c r="DMH74" s="31"/>
      <c r="DMI74" s="31"/>
      <c r="DMJ74" s="31"/>
      <c r="DMK74" s="31"/>
      <c r="DML74" s="31"/>
      <c r="DMM74" s="31"/>
      <c r="DMN74" s="31"/>
      <c r="DMO74" s="31"/>
      <c r="DMP74" s="31"/>
      <c r="DMQ74" s="31"/>
      <c r="DMR74" s="31"/>
      <c r="DMS74" s="31"/>
      <c r="DMT74" s="31"/>
      <c r="DMU74" s="31"/>
      <c r="DMV74" s="31"/>
      <c r="DMW74" s="31"/>
      <c r="DMX74" s="31"/>
      <c r="DMY74" s="31"/>
      <c r="DMZ74" s="31"/>
      <c r="DNA74" s="31"/>
      <c r="DNB74" s="31"/>
      <c r="DNC74" s="31"/>
      <c r="DND74" s="31"/>
      <c r="DNE74" s="31"/>
      <c r="DNF74" s="31"/>
      <c r="DNG74" s="31"/>
      <c r="DNH74" s="31"/>
      <c r="DNI74" s="31"/>
      <c r="DNJ74" s="31"/>
      <c r="DNK74" s="31"/>
      <c r="DNL74" s="31"/>
      <c r="DNM74" s="31"/>
      <c r="DNN74" s="31"/>
      <c r="DNO74" s="31"/>
      <c r="DNP74" s="31"/>
      <c r="DNQ74" s="31"/>
      <c r="DNR74" s="31"/>
      <c r="DNS74" s="31"/>
      <c r="DNT74" s="31"/>
      <c r="DNU74" s="31"/>
      <c r="DNV74" s="31"/>
      <c r="DNW74" s="31"/>
      <c r="DNX74" s="31"/>
      <c r="DNY74" s="31"/>
      <c r="DNZ74" s="31"/>
      <c r="DOA74" s="31"/>
      <c r="DOB74" s="31"/>
      <c r="DOC74" s="31"/>
      <c r="DOD74" s="31"/>
      <c r="DOE74" s="31"/>
      <c r="DOF74" s="31"/>
      <c r="DOG74" s="31"/>
      <c r="DOH74" s="31"/>
      <c r="DOI74" s="31"/>
      <c r="DOJ74" s="31"/>
      <c r="DOK74" s="31"/>
      <c r="DOL74" s="31"/>
      <c r="DOM74" s="31"/>
      <c r="DON74" s="31"/>
      <c r="DOO74" s="31"/>
      <c r="DOP74" s="31"/>
      <c r="DOQ74" s="31"/>
      <c r="DOR74" s="31"/>
      <c r="DOS74" s="31"/>
      <c r="DOT74" s="31"/>
      <c r="DOU74" s="31"/>
      <c r="DOV74" s="31"/>
      <c r="DOW74" s="31"/>
      <c r="DOX74" s="31"/>
      <c r="DOY74" s="31"/>
      <c r="DOZ74" s="31"/>
      <c r="DPA74" s="31"/>
      <c r="DPB74" s="31"/>
      <c r="DPC74" s="31"/>
      <c r="DPD74" s="31"/>
      <c r="DPE74" s="31"/>
      <c r="DPF74" s="31"/>
      <c r="DPG74" s="31"/>
      <c r="DPH74" s="31"/>
      <c r="DPI74" s="31"/>
      <c r="DPJ74" s="31"/>
      <c r="DPK74" s="31"/>
      <c r="DPL74" s="31"/>
      <c r="DPM74" s="31"/>
      <c r="DPN74" s="31"/>
      <c r="DPO74" s="31"/>
      <c r="DPP74" s="31"/>
      <c r="DPQ74" s="31"/>
      <c r="DPR74" s="31"/>
      <c r="DPS74" s="31"/>
      <c r="DPT74" s="31"/>
      <c r="DPU74" s="31"/>
      <c r="DPV74" s="31"/>
      <c r="DPW74" s="31"/>
      <c r="DPX74" s="31"/>
      <c r="DPY74" s="31"/>
      <c r="DPZ74" s="31"/>
      <c r="DQA74" s="31"/>
      <c r="DQB74" s="31"/>
      <c r="DQC74" s="31"/>
      <c r="DQD74" s="31"/>
      <c r="DQE74" s="31"/>
      <c r="DQF74" s="31"/>
      <c r="DQG74" s="31"/>
      <c r="DQH74" s="31"/>
      <c r="DQI74" s="31"/>
      <c r="DQJ74" s="31"/>
      <c r="DQK74" s="31"/>
      <c r="DQL74" s="31"/>
      <c r="DQM74" s="31"/>
      <c r="DQN74" s="31"/>
      <c r="DQO74" s="31"/>
      <c r="DQP74" s="31"/>
      <c r="DQQ74" s="31"/>
      <c r="DQR74" s="31"/>
      <c r="DQS74" s="31"/>
      <c r="DQT74" s="31"/>
      <c r="DQU74" s="31"/>
      <c r="DQV74" s="31"/>
      <c r="DQW74" s="31"/>
      <c r="DQX74" s="31"/>
      <c r="DQY74" s="31"/>
      <c r="DQZ74" s="31"/>
      <c r="DRA74" s="31"/>
      <c r="DRB74" s="31"/>
      <c r="DRC74" s="31"/>
      <c r="DRD74" s="31"/>
      <c r="DRE74" s="31"/>
      <c r="DRF74" s="31"/>
      <c r="DRG74" s="31"/>
      <c r="DRH74" s="31"/>
      <c r="DRI74" s="31"/>
      <c r="DRJ74" s="31"/>
      <c r="DRK74" s="31"/>
      <c r="DRL74" s="31"/>
      <c r="DRM74" s="31"/>
      <c r="DRN74" s="31"/>
      <c r="DRO74" s="31"/>
      <c r="DRP74" s="31"/>
      <c r="DRQ74" s="31"/>
      <c r="DRR74" s="31"/>
      <c r="DRS74" s="31"/>
      <c r="DRT74" s="31"/>
      <c r="DRU74" s="31"/>
      <c r="DRV74" s="31"/>
      <c r="DRW74" s="31"/>
      <c r="DRX74" s="31"/>
      <c r="DRY74" s="31"/>
      <c r="DRZ74" s="31"/>
      <c r="DSA74" s="31"/>
      <c r="DSB74" s="31"/>
      <c r="DSC74" s="31"/>
      <c r="DSD74" s="31"/>
      <c r="DSE74" s="31"/>
      <c r="DSF74" s="31"/>
      <c r="DSG74" s="31"/>
      <c r="DSH74" s="31"/>
      <c r="DSI74" s="31"/>
      <c r="DSJ74" s="31"/>
      <c r="DSK74" s="31"/>
      <c r="DSL74" s="31"/>
      <c r="DSM74" s="31"/>
      <c r="DSN74" s="31"/>
      <c r="DSO74" s="31"/>
      <c r="DSP74" s="31"/>
      <c r="DSQ74" s="31"/>
      <c r="DSR74" s="31"/>
      <c r="DSS74" s="31"/>
      <c r="DST74" s="31"/>
      <c r="DSU74" s="31"/>
      <c r="DSV74" s="31"/>
      <c r="DSW74" s="31"/>
      <c r="DSX74" s="31"/>
      <c r="DSY74" s="31"/>
      <c r="DSZ74" s="31"/>
      <c r="DTA74" s="31"/>
      <c r="DTB74" s="31"/>
      <c r="DTC74" s="31"/>
      <c r="DTD74" s="31"/>
      <c r="DTE74" s="31"/>
      <c r="DTF74" s="31"/>
      <c r="DTG74" s="31"/>
      <c r="DTH74" s="31"/>
      <c r="DTI74" s="31"/>
      <c r="DTJ74" s="31"/>
      <c r="DTK74" s="31"/>
      <c r="DTL74" s="31"/>
      <c r="DTM74" s="31"/>
      <c r="DTN74" s="31"/>
      <c r="DTO74" s="31"/>
      <c r="DTP74" s="31"/>
      <c r="DTQ74" s="31"/>
      <c r="DTR74" s="31"/>
      <c r="DTS74" s="31"/>
      <c r="DTT74" s="31"/>
      <c r="DTU74" s="31"/>
      <c r="DTV74" s="31"/>
      <c r="DTW74" s="31"/>
      <c r="DTX74" s="31"/>
      <c r="DTY74" s="31"/>
      <c r="DTZ74" s="31"/>
      <c r="DUA74" s="31"/>
      <c r="DUB74" s="31"/>
      <c r="DUC74" s="31"/>
      <c r="DUD74" s="31"/>
      <c r="DUE74" s="31"/>
      <c r="DUF74" s="31"/>
      <c r="DUG74" s="31"/>
      <c r="DUH74" s="31"/>
      <c r="DUI74" s="31"/>
      <c r="DUJ74" s="31"/>
      <c r="DUK74" s="31"/>
      <c r="DUL74" s="31"/>
      <c r="DUM74" s="31"/>
      <c r="DUN74" s="31"/>
      <c r="DUO74" s="31"/>
      <c r="DUP74" s="31"/>
      <c r="DUQ74" s="31"/>
      <c r="DUR74" s="31"/>
      <c r="DUS74" s="31"/>
      <c r="DUT74" s="31"/>
      <c r="DUU74" s="31"/>
      <c r="DUV74" s="31"/>
      <c r="DUW74" s="31"/>
      <c r="DUX74" s="31"/>
      <c r="DUY74" s="31"/>
      <c r="DUZ74" s="31"/>
      <c r="DVA74" s="31"/>
      <c r="DVB74" s="31"/>
      <c r="DVC74" s="31"/>
      <c r="DVD74" s="31"/>
      <c r="DVE74" s="31"/>
      <c r="DVF74" s="31"/>
      <c r="DVG74" s="31"/>
      <c r="DVH74" s="31"/>
      <c r="DVI74" s="31"/>
      <c r="DVJ74" s="31"/>
      <c r="DVK74" s="31"/>
      <c r="DVL74" s="31"/>
      <c r="DVM74" s="31"/>
      <c r="DVN74" s="31"/>
      <c r="DVO74" s="31"/>
      <c r="DVP74" s="31"/>
      <c r="DVQ74" s="31"/>
      <c r="DVR74" s="31"/>
      <c r="DVS74" s="31"/>
      <c r="DVT74" s="31"/>
      <c r="DVU74" s="31"/>
      <c r="DVV74" s="31"/>
      <c r="DVW74" s="31"/>
      <c r="DVX74" s="31"/>
      <c r="DVY74" s="31"/>
      <c r="DVZ74" s="31"/>
      <c r="DWA74" s="31"/>
      <c r="DWB74" s="31"/>
      <c r="DWC74" s="31"/>
      <c r="DWD74" s="31"/>
      <c r="DWE74" s="31"/>
      <c r="DWF74" s="31"/>
      <c r="DWG74" s="31"/>
      <c r="DWH74" s="31"/>
      <c r="DWI74" s="31"/>
      <c r="DWJ74" s="31"/>
      <c r="DWK74" s="31"/>
      <c r="DWL74" s="31"/>
      <c r="DWM74" s="31"/>
      <c r="DWN74" s="31"/>
      <c r="DWO74" s="31"/>
      <c r="DWP74" s="31"/>
      <c r="DWQ74" s="31"/>
      <c r="DWR74" s="31"/>
      <c r="DWS74" s="31"/>
      <c r="DWT74" s="31"/>
      <c r="DWU74" s="31"/>
      <c r="DWV74" s="31"/>
      <c r="DWW74" s="31"/>
      <c r="DWX74" s="31"/>
      <c r="DWY74" s="31"/>
      <c r="DWZ74" s="31"/>
      <c r="DXA74" s="31"/>
      <c r="DXB74" s="31"/>
      <c r="DXC74" s="31"/>
      <c r="DXD74" s="31"/>
      <c r="DXE74" s="31"/>
      <c r="DXF74" s="31"/>
      <c r="DXG74" s="31"/>
      <c r="DXH74" s="31"/>
      <c r="DXI74" s="31"/>
      <c r="DXJ74" s="31"/>
      <c r="DXK74" s="31"/>
      <c r="DXL74" s="31"/>
      <c r="DXM74" s="31"/>
      <c r="DXN74" s="31"/>
      <c r="DXO74" s="31"/>
      <c r="DXP74" s="31"/>
      <c r="DXQ74" s="31"/>
      <c r="DXR74" s="31"/>
      <c r="DXS74" s="31"/>
      <c r="DXT74" s="31"/>
      <c r="DXU74" s="31"/>
      <c r="DXV74" s="31"/>
      <c r="DXW74" s="31"/>
      <c r="DXX74" s="31"/>
      <c r="DXY74" s="31"/>
      <c r="DXZ74" s="31"/>
      <c r="DYA74" s="31"/>
      <c r="DYB74" s="31"/>
      <c r="DYC74" s="31"/>
      <c r="DYD74" s="31"/>
      <c r="DYE74" s="31"/>
      <c r="DYF74" s="31"/>
      <c r="DYG74" s="31"/>
      <c r="DYH74" s="31"/>
      <c r="DYI74" s="31"/>
      <c r="DYJ74" s="31"/>
      <c r="DYK74" s="31"/>
      <c r="DYL74" s="31"/>
      <c r="DYM74" s="31"/>
      <c r="DYN74" s="31"/>
      <c r="DYO74" s="31"/>
      <c r="DYP74" s="31"/>
      <c r="DYQ74" s="31"/>
      <c r="DYR74" s="31"/>
      <c r="DYS74" s="31"/>
      <c r="DYT74" s="31"/>
      <c r="DYU74" s="31"/>
      <c r="DYV74" s="31"/>
      <c r="DYW74" s="31"/>
      <c r="DYX74" s="31"/>
      <c r="DYY74" s="31"/>
      <c r="DYZ74" s="31"/>
      <c r="DZA74" s="31"/>
      <c r="DZB74" s="31"/>
      <c r="DZC74" s="31"/>
      <c r="DZD74" s="31"/>
      <c r="DZE74" s="31"/>
      <c r="DZF74" s="31"/>
      <c r="DZG74" s="31"/>
      <c r="DZH74" s="31"/>
      <c r="DZI74" s="31"/>
      <c r="DZJ74" s="31"/>
      <c r="DZK74" s="31"/>
      <c r="DZL74" s="31"/>
      <c r="DZM74" s="31"/>
      <c r="DZN74" s="31"/>
      <c r="DZO74" s="31"/>
      <c r="DZP74" s="31"/>
      <c r="DZQ74" s="31"/>
      <c r="DZR74" s="31"/>
      <c r="DZS74" s="31"/>
      <c r="DZT74" s="31"/>
      <c r="DZU74" s="31"/>
      <c r="DZV74" s="31"/>
      <c r="DZW74" s="31"/>
      <c r="DZX74" s="31"/>
      <c r="DZY74" s="31"/>
      <c r="DZZ74" s="31"/>
      <c r="EAA74" s="31"/>
      <c r="EAB74" s="31"/>
      <c r="EAC74" s="31"/>
      <c r="EAD74" s="31"/>
      <c r="EAE74" s="31"/>
      <c r="EAF74" s="31"/>
      <c r="EAG74" s="31"/>
      <c r="EAH74" s="31"/>
      <c r="EAI74" s="31"/>
      <c r="EAJ74" s="31"/>
      <c r="EAK74" s="31"/>
      <c r="EAL74" s="31"/>
      <c r="EAM74" s="31"/>
      <c r="EAN74" s="31"/>
      <c r="EAO74" s="31"/>
      <c r="EAP74" s="31"/>
      <c r="EAQ74" s="31"/>
      <c r="EAR74" s="31"/>
      <c r="EAS74" s="31"/>
      <c r="EAT74" s="31"/>
      <c r="EAU74" s="31"/>
      <c r="EAV74" s="31"/>
      <c r="EAW74" s="31"/>
      <c r="EAX74" s="31"/>
      <c r="EAY74" s="31"/>
      <c r="EAZ74" s="31"/>
      <c r="EBA74" s="31"/>
      <c r="EBB74" s="31"/>
      <c r="EBC74" s="31"/>
      <c r="EBD74" s="31"/>
      <c r="EBE74" s="31"/>
      <c r="EBF74" s="31"/>
      <c r="EBG74" s="31"/>
      <c r="EBH74" s="31"/>
      <c r="EBI74" s="31"/>
      <c r="EBJ74" s="31"/>
      <c r="EBK74" s="31"/>
      <c r="EBL74" s="31"/>
      <c r="EBM74" s="31"/>
      <c r="EBN74" s="31"/>
      <c r="EBO74" s="31"/>
      <c r="EBP74" s="31"/>
      <c r="EBQ74" s="31"/>
      <c r="EBR74" s="31"/>
      <c r="EBS74" s="31"/>
      <c r="EBT74" s="31"/>
      <c r="EBU74" s="31"/>
      <c r="EBV74" s="31"/>
      <c r="EBW74" s="31"/>
      <c r="EBX74" s="31"/>
      <c r="EBY74" s="31"/>
      <c r="EBZ74" s="31"/>
      <c r="ECA74" s="31"/>
      <c r="ECB74" s="31"/>
      <c r="ECC74" s="31"/>
      <c r="ECD74" s="31"/>
      <c r="ECE74" s="31"/>
      <c r="ECF74" s="31"/>
      <c r="ECG74" s="31"/>
      <c r="ECH74" s="31"/>
      <c r="ECI74" s="31"/>
      <c r="ECJ74" s="31"/>
      <c r="ECK74" s="31"/>
      <c r="ECL74" s="31"/>
      <c r="ECM74" s="31"/>
      <c r="ECN74" s="31"/>
      <c r="ECO74" s="31"/>
      <c r="ECP74" s="31"/>
      <c r="ECQ74" s="31"/>
      <c r="ECR74" s="31"/>
      <c r="ECS74" s="31"/>
      <c r="ECT74" s="31"/>
      <c r="ECU74" s="31"/>
      <c r="ECV74" s="31"/>
      <c r="ECW74" s="31"/>
      <c r="ECX74" s="31"/>
      <c r="ECY74" s="31"/>
      <c r="ECZ74" s="31"/>
      <c r="EDA74" s="31"/>
      <c r="EDB74" s="31"/>
      <c r="EDC74" s="31"/>
      <c r="EDD74" s="31"/>
      <c r="EDE74" s="31"/>
      <c r="EDF74" s="31"/>
      <c r="EDG74" s="31"/>
      <c r="EDH74" s="31"/>
      <c r="EDI74" s="31"/>
      <c r="EDJ74" s="31"/>
      <c r="EDK74" s="31"/>
      <c r="EDL74" s="31"/>
      <c r="EDM74" s="31"/>
      <c r="EDN74" s="31"/>
      <c r="EDO74" s="31"/>
      <c r="EDP74" s="31"/>
      <c r="EDQ74" s="31"/>
      <c r="EDR74" s="31"/>
      <c r="EDS74" s="31"/>
      <c r="EDT74" s="31"/>
      <c r="EDU74" s="31"/>
      <c r="EDV74" s="31"/>
      <c r="EDW74" s="31"/>
      <c r="EDX74" s="31"/>
      <c r="EDY74" s="31"/>
      <c r="EDZ74" s="31"/>
      <c r="EEA74" s="31"/>
      <c r="EEB74" s="31"/>
      <c r="EEC74" s="31"/>
      <c r="EED74" s="31"/>
      <c r="EEE74" s="31"/>
      <c r="EEF74" s="31"/>
      <c r="EEG74" s="31"/>
      <c r="EEH74" s="31"/>
      <c r="EEI74" s="31"/>
      <c r="EEJ74" s="31"/>
      <c r="EEK74" s="31"/>
      <c r="EEL74" s="31"/>
      <c r="EEM74" s="31"/>
      <c r="EEN74" s="31"/>
      <c r="EEO74" s="31"/>
      <c r="EEP74" s="31"/>
      <c r="EEQ74" s="31"/>
      <c r="EER74" s="31"/>
      <c r="EES74" s="31"/>
      <c r="EET74" s="31"/>
      <c r="EEU74" s="31"/>
      <c r="EEV74" s="31"/>
      <c r="EEW74" s="31"/>
      <c r="EEX74" s="31"/>
      <c r="EEY74" s="31"/>
      <c r="EEZ74" s="31"/>
      <c r="EFA74" s="31"/>
      <c r="EFB74" s="31"/>
      <c r="EFC74" s="31"/>
      <c r="EFD74" s="31"/>
      <c r="EFE74" s="31"/>
      <c r="EFF74" s="31"/>
      <c r="EFG74" s="31"/>
      <c r="EFH74" s="31"/>
      <c r="EFI74" s="31"/>
      <c r="EFJ74" s="31"/>
      <c r="EFK74" s="31"/>
      <c r="EFL74" s="31"/>
      <c r="EFM74" s="31"/>
      <c r="EFN74" s="31"/>
      <c r="EFO74" s="31"/>
      <c r="EFP74" s="31"/>
      <c r="EFQ74" s="31"/>
      <c r="EFR74" s="31"/>
      <c r="EFS74" s="31"/>
      <c r="EFT74" s="31"/>
      <c r="EFU74" s="31"/>
      <c r="EFV74" s="31"/>
      <c r="EFW74" s="31"/>
      <c r="EFX74" s="31"/>
      <c r="EFY74" s="31"/>
      <c r="EFZ74" s="31"/>
      <c r="EGA74" s="31"/>
      <c r="EGB74" s="31"/>
      <c r="EGC74" s="31"/>
      <c r="EGD74" s="31"/>
      <c r="EGE74" s="31"/>
      <c r="EGF74" s="31"/>
      <c r="EGG74" s="31"/>
      <c r="EGH74" s="31"/>
      <c r="EGI74" s="31"/>
      <c r="EGJ74" s="31"/>
      <c r="EGK74" s="31"/>
      <c r="EGL74" s="31"/>
      <c r="EGM74" s="31"/>
      <c r="EGN74" s="31"/>
      <c r="EGO74" s="31"/>
      <c r="EGP74" s="31"/>
      <c r="EGQ74" s="31"/>
      <c r="EGR74" s="31"/>
      <c r="EGS74" s="31"/>
      <c r="EGT74" s="31"/>
      <c r="EGU74" s="31"/>
      <c r="EGV74" s="31"/>
      <c r="EGW74" s="31"/>
      <c r="EGX74" s="31"/>
      <c r="EGY74" s="31"/>
      <c r="EGZ74" s="31"/>
      <c r="EHA74" s="31"/>
      <c r="EHB74" s="31"/>
      <c r="EHC74" s="31"/>
      <c r="EHD74" s="31"/>
      <c r="EHE74" s="31"/>
      <c r="EHF74" s="31"/>
      <c r="EHG74" s="31"/>
      <c r="EHH74" s="31"/>
      <c r="EHI74" s="31"/>
      <c r="EHJ74" s="31"/>
      <c r="EHK74" s="31"/>
      <c r="EHL74" s="31"/>
      <c r="EHM74" s="31"/>
      <c r="EHN74" s="31"/>
      <c r="EHO74" s="31"/>
      <c r="EHP74" s="31"/>
      <c r="EHQ74" s="31"/>
      <c r="EHR74" s="31"/>
      <c r="EHS74" s="31"/>
      <c r="EHT74" s="31"/>
      <c r="EHU74" s="31"/>
      <c r="EHV74" s="31"/>
      <c r="EHW74" s="31"/>
      <c r="EHX74" s="31"/>
      <c r="EHY74" s="31"/>
      <c r="EHZ74" s="31"/>
      <c r="EIA74" s="31"/>
      <c r="EIB74" s="31"/>
      <c r="EIC74" s="31"/>
      <c r="EID74" s="31"/>
      <c r="EIE74" s="31"/>
      <c r="EIF74" s="31"/>
      <c r="EIG74" s="31"/>
      <c r="EIH74" s="31"/>
      <c r="EII74" s="31"/>
      <c r="EIJ74" s="31"/>
      <c r="EIK74" s="31"/>
      <c r="EIL74" s="31"/>
      <c r="EIM74" s="31"/>
      <c r="EIN74" s="31"/>
      <c r="EIO74" s="31"/>
      <c r="EIP74" s="31"/>
      <c r="EIQ74" s="31"/>
      <c r="EIR74" s="31"/>
      <c r="EIS74" s="31"/>
      <c r="EIT74" s="31"/>
      <c r="EIU74" s="31"/>
      <c r="EIV74" s="31"/>
      <c r="EIW74" s="31"/>
      <c r="EIX74" s="31"/>
      <c r="EIY74" s="31"/>
      <c r="EIZ74" s="31"/>
      <c r="EJA74" s="31"/>
      <c r="EJB74" s="31"/>
      <c r="EJC74" s="31"/>
      <c r="EJD74" s="31"/>
      <c r="EJE74" s="31"/>
      <c r="EJF74" s="31"/>
      <c r="EJG74" s="31"/>
      <c r="EJH74" s="31"/>
      <c r="EJI74" s="31"/>
      <c r="EJJ74" s="31"/>
      <c r="EJK74" s="31"/>
      <c r="EJL74" s="31"/>
      <c r="EJM74" s="31"/>
      <c r="EJN74" s="31"/>
      <c r="EJO74" s="31"/>
      <c r="EJP74" s="31"/>
      <c r="EJQ74" s="31"/>
      <c r="EJR74" s="31"/>
      <c r="EJS74" s="31"/>
      <c r="EJT74" s="31"/>
      <c r="EJU74" s="31"/>
      <c r="EJV74" s="31"/>
      <c r="EJW74" s="31"/>
      <c r="EJX74" s="31"/>
      <c r="EJY74" s="31"/>
      <c r="EJZ74" s="31"/>
      <c r="EKA74" s="31"/>
      <c r="EKB74" s="31"/>
      <c r="EKC74" s="31"/>
      <c r="EKD74" s="31"/>
      <c r="EKE74" s="31"/>
      <c r="EKF74" s="31"/>
      <c r="EKG74" s="31"/>
      <c r="EKH74" s="31"/>
      <c r="EKI74" s="31"/>
      <c r="EKJ74" s="31"/>
      <c r="EKK74" s="31"/>
      <c r="EKL74" s="31"/>
      <c r="EKM74" s="31"/>
      <c r="EKN74" s="31"/>
      <c r="EKO74" s="31"/>
      <c r="EKP74" s="31"/>
      <c r="EKQ74" s="31"/>
      <c r="EKR74" s="31"/>
      <c r="EKS74" s="31"/>
      <c r="EKT74" s="31"/>
      <c r="EKU74" s="31"/>
      <c r="EKV74" s="31"/>
      <c r="EKW74" s="31"/>
      <c r="EKX74" s="31"/>
      <c r="EKY74" s="31"/>
      <c r="EKZ74" s="31"/>
      <c r="ELA74" s="31"/>
      <c r="ELB74" s="31"/>
      <c r="ELC74" s="31"/>
      <c r="ELD74" s="31"/>
      <c r="ELE74" s="31"/>
      <c r="ELF74" s="31"/>
      <c r="ELG74" s="31"/>
      <c r="ELH74" s="31"/>
      <c r="ELI74" s="31"/>
      <c r="ELJ74" s="31"/>
      <c r="ELK74" s="31"/>
      <c r="ELL74" s="31"/>
      <c r="ELM74" s="31"/>
      <c r="ELN74" s="31"/>
      <c r="ELO74" s="31"/>
      <c r="ELP74" s="31"/>
      <c r="ELQ74" s="31"/>
      <c r="ELR74" s="31"/>
      <c r="ELS74" s="31"/>
      <c r="ELT74" s="31"/>
      <c r="ELU74" s="31"/>
      <c r="ELV74" s="31"/>
      <c r="ELW74" s="31"/>
      <c r="ELX74" s="31"/>
      <c r="ELY74" s="31"/>
      <c r="ELZ74" s="31"/>
      <c r="EMA74" s="31"/>
      <c r="EMB74" s="31"/>
      <c r="EMC74" s="31"/>
      <c r="EMD74" s="31"/>
      <c r="EME74" s="31"/>
      <c r="EMF74" s="31"/>
      <c r="EMG74" s="31"/>
      <c r="EMH74" s="31"/>
      <c r="EMI74" s="31"/>
      <c r="EMJ74" s="31"/>
      <c r="EMK74" s="31"/>
      <c r="EML74" s="31"/>
      <c r="EMM74" s="31"/>
      <c r="EMN74" s="31"/>
      <c r="EMO74" s="31"/>
      <c r="EMP74" s="31"/>
      <c r="EMQ74" s="31"/>
      <c r="EMR74" s="31"/>
      <c r="EMS74" s="31"/>
      <c r="EMT74" s="31"/>
      <c r="EMU74" s="31"/>
      <c r="EMV74" s="31"/>
      <c r="EMW74" s="31"/>
      <c r="EMX74" s="31"/>
      <c r="EMY74" s="31"/>
      <c r="EMZ74" s="31"/>
      <c r="ENA74" s="31"/>
      <c r="ENB74" s="31"/>
      <c r="ENC74" s="31"/>
      <c r="END74" s="31"/>
      <c r="ENE74" s="31"/>
      <c r="ENF74" s="31"/>
      <c r="ENG74" s="31"/>
      <c r="ENH74" s="31"/>
      <c r="ENI74" s="31"/>
      <c r="ENJ74" s="31"/>
      <c r="ENK74" s="31"/>
      <c r="ENL74" s="31"/>
      <c r="ENM74" s="31"/>
      <c r="ENN74" s="31"/>
      <c r="ENO74" s="31"/>
      <c r="ENP74" s="31"/>
      <c r="ENQ74" s="31"/>
      <c r="ENR74" s="31"/>
      <c r="ENS74" s="31"/>
      <c r="ENT74" s="31"/>
      <c r="ENU74" s="31"/>
      <c r="ENV74" s="31"/>
      <c r="ENW74" s="31"/>
      <c r="ENX74" s="31"/>
      <c r="ENY74" s="31"/>
      <c r="ENZ74" s="31"/>
      <c r="EOA74" s="31"/>
      <c r="EOB74" s="31"/>
      <c r="EOC74" s="31"/>
      <c r="EOD74" s="31"/>
      <c r="EOE74" s="31"/>
      <c r="EOF74" s="31"/>
      <c r="EOG74" s="31"/>
      <c r="EOH74" s="31"/>
      <c r="EOI74" s="31"/>
      <c r="EOJ74" s="31"/>
      <c r="EOK74" s="31"/>
      <c r="EOL74" s="31"/>
      <c r="EOM74" s="31"/>
      <c r="EON74" s="31"/>
      <c r="EOO74" s="31"/>
      <c r="EOP74" s="31"/>
      <c r="EOQ74" s="31"/>
      <c r="EOR74" s="31"/>
      <c r="EOS74" s="31"/>
      <c r="EOT74" s="31"/>
      <c r="EOU74" s="31"/>
      <c r="EOV74" s="31"/>
      <c r="EOW74" s="31"/>
      <c r="EOX74" s="31"/>
      <c r="EOY74" s="31"/>
      <c r="EOZ74" s="31"/>
      <c r="EPA74" s="31"/>
      <c r="EPB74" s="31"/>
      <c r="EPC74" s="31"/>
      <c r="EPD74" s="31"/>
      <c r="EPE74" s="31"/>
      <c r="EPF74" s="31"/>
      <c r="EPG74" s="31"/>
      <c r="EPH74" s="31"/>
      <c r="EPI74" s="31"/>
      <c r="EPJ74" s="31"/>
      <c r="EPK74" s="31"/>
      <c r="EPL74" s="31"/>
      <c r="EPM74" s="31"/>
      <c r="EPN74" s="31"/>
      <c r="EPO74" s="31"/>
      <c r="EPP74" s="31"/>
      <c r="EPQ74" s="31"/>
      <c r="EPR74" s="31"/>
      <c r="EPS74" s="31"/>
      <c r="EPT74" s="31"/>
      <c r="EPU74" s="31"/>
      <c r="EPV74" s="31"/>
      <c r="EPW74" s="31"/>
      <c r="EPX74" s="31"/>
      <c r="EPY74" s="31"/>
      <c r="EPZ74" s="31"/>
      <c r="EQA74" s="31"/>
      <c r="EQB74" s="31"/>
      <c r="EQC74" s="31"/>
      <c r="EQD74" s="31"/>
      <c r="EQE74" s="31"/>
      <c r="EQF74" s="31"/>
      <c r="EQG74" s="31"/>
      <c r="EQH74" s="31"/>
      <c r="EQI74" s="31"/>
      <c r="EQJ74" s="31"/>
      <c r="EQK74" s="31"/>
      <c r="EQL74" s="31"/>
      <c r="EQM74" s="31"/>
      <c r="EQN74" s="31"/>
      <c r="EQO74" s="31"/>
      <c r="EQP74" s="31"/>
      <c r="EQQ74" s="31"/>
      <c r="EQR74" s="31"/>
      <c r="EQS74" s="31"/>
      <c r="EQT74" s="31"/>
      <c r="EQU74" s="31"/>
      <c r="EQV74" s="31"/>
      <c r="EQW74" s="31"/>
      <c r="EQX74" s="31"/>
      <c r="EQY74" s="31"/>
      <c r="EQZ74" s="31"/>
      <c r="ERA74" s="31"/>
      <c r="ERB74" s="31"/>
      <c r="ERC74" s="31"/>
      <c r="ERD74" s="31"/>
      <c r="ERE74" s="31"/>
      <c r="ERF74" s="31"/>
      <c r="ERG74" s="31"/>
      <c r="ERH74" s="31"/>
      <c r="ERI74" s="31"/>
      <c r="ERJ74" s="31"/>
      <c r="ERK74" s="31"/>
      <c r="ERL74" s="31"/>
      <c r="ERM74" s="31"/>
      <c r="ERN74" s="31"/>
      <c r="ERO74" s="31"/>
      <c r="ERP74" s="31"/>
      <c r="ERQ74" s="31"/>
      <c r="ERR74" s="31"/>
      <c r="ERS74" s="31"/>
      <c r="ERT74" s="31"/>
      <c r="ERU74" s="31"/>
      <c r="ERV74" s="31"/>
      <c r="ERW74" s="31"/>
      <c r="ERX74" s="31"/>
      <c r="ERY74" s="31"/>
      <c r="ERZ74" s="31"/>
      <c r="ESA74" s="31"/>
      <c r="ESB74" s="31"/>
      <c r="ESC74" s="31"/>
      <c r="ESD74" s="31"/>
      <c r="ESE74" s="31"/>
      <c r="ESF74" s="31"/>
      <c r="ESG74" s="31"/>
      <c r="ESH74" s="31"/>
      <c r="ESI74" s="31"/>
      <c r="ESJ74" s="31"/>
      <c r="ESK74" s="31"/>
      <c r="ESL74" s="31"/>
      <c r="ESM74" s="31"/>
      <c r="ESN74" s="31"/>
      <c r="ESO74" s="31"/>
      <c r="ESP74" s="31"/>
      <c r="ESQ74" s="31"/>
      <c r="ESR74" s="31"/>
      <c r="ESS74" s="31"/>
      <c r="EST74" s="31"/>
      <c r="ESU74" s="31"/>
      <c r="ESV74" s="31"/>
      <c r="ESW74" s="31"/>
      <c r="ESX74" s="31"/>
      <c r="ESY74" s="31"/>
      <c r="ESZ74" s="31"/>
      <c r="ETA74" s="31"/>
      <c r="ETB74" s="31"/>
      <c r="ETC74" s="31"/>
      <c r="ETD74" s="31"/>
      <c r="ETE74" s="31"/>
      <c r="ETF74" s="31"/>
      <c r="ETG74" s="31"/>
      <c r="ETH74" s="31"/>
      <c r="ETI74" s="31"/>
      <c r="ETJ74" s="31"/>
      <c r="ETK74" s="31"/>
      <c r="ETL74" s="31"/>
      <c r="ETM74" s="31"/>
      <c r="ETN74" s="31"/>
      <c r="ETO74" s="31"/>
      <c r="ETP74" s="31"/>
      <c r="ETQ74" s="31"/>
      <c r="ETR74" s="31"/>
      <c r="ETS74" s="31"/>
      <c r="ETT74" s="31"/>
      <c r="ETU74" s="31"/>
      <c r="ETV74" s="31"/>
      <c r="ETW74" s="31"/>
      <c r="ETX74" s="31"/>
      <c r="ETY74" s="31"/>
      <c r="ETZ74" s="31"/>
      <c r="EUA74" s="31"/>
      <c r="EUB74" s="31"/>
      <c r="EUC74" s="31"/>
      <c r="EUD74" s="31"/>
      <c r="EUE74" s="31"/>
      <c r="EUF74" s="31"/>
      <c r="EUG74" s="31"/>
      <c r="EUH74" s="31"/>
      <c r="EUI74" s="31"/>
      <c r="EUJ74" s="31"/>
      <c r="EUK74" s="31"/>
      <c r="EUL74" s="31"/>
      <c r="EUM74" s="31"/>
      <c r="EUN74" s="31"/>
      <c r="EUO74" s="31"/>
      <c r="EUP74" s="31"/>
      <c r="EUQ74" s="31"/>
      <c r="EUR74" s="31"/>
      <c r="EUS74" s="31"/>
      <c r="EUT74" s="31"/>
      <c r="EUU74" s="31"/>
      <c r="EUV74" s="31"/>
      <c r="EUW74" s="31"/>
      <c r="EUX74" s="31"/>
      <c r="EUY74" s="31"/>
      <c r="EUZ74" s="31"/>
      <c r="EVA74" s="31"/>
      <c r="EVB74" s="31"/>
      <c r="EVC74" s="31"/>
      <c r="EVD74" s="31"/>
      <c r="EVE74" s="31"/>
      <c r="EVF74" s="31"/>
      <c r="EVG74" s="31"/>
      <c r="EVH74" s="31"/>
      <c r="EVI74" s="31"/>
      <c r="EVJ74" s="31"/>
      <c r="EVK74" s="31"/>
      <c r="EVL74" s="31"/>
      <c r="EVM74" s="31"/>
      <c r="EVN74" s="31"/>
      <c r="EVO74" s="31"/>
      <c r="EVP74" s="31"/>
      <c r="EVQ74" s="31"/>
      <c r="EVR74" s="31"/>
      <c r="EVS74" s="31"/>
      <c r="EVT74" s="31"/>
      <c r="EVU74" s="31"/>
      <c r="EVV74" s="31"/>
      <c r="EVW74" s="31"/>
      <c r="EVX74" s="31"/>
      <c r="EVY74" s="31"/>
      <c r="EVZ74" s="31"/>
      <c r="EWA74" s="31"/>
      <c r="EWB74" s="31"/>
      <c r="EWC74" s="31"/>
      <c r="EWD74" s="31"/>
      <c r="EWE74" s="31"/>
      <c r="EWF74" s="31"/>
      <c r="EWG74" s="31"/>
      <c r="EWH74" s="31"/>
      <c r="EWI74" s="31"/>
      <c r="EWJ74" s="31"/>
      <c r="EWK74" s="31"/>
      <c r="EWL74" s="31"/>
      <c r="EWM74" s="31"/>
      <c r="EWN74" s="31"/>
      <c r="EWO74" s="31"/>
      <c r="EWP74" s="31"/>
      <c r="EWQ74" s="31"/>
      <c r="EWR74" s="31"/>
      <c r="EWS74" s="31"/>
      <c r="EWT74" s="31"/>
      <c r="EWU74" s="31"/>
      <c r="EWV74" s="31"/>
      <c r="EWW74" s="31"/>
      <c r="EWX74" s="31"/>
      <c r="EWY74" s="31"/>
      <c r="EWZ74" s="31"/>
      <c r="EXA74" s="31"/>
      <c r="EXB74" s="31"/>
      <c r="EXC74" s="31"/>
      <c r="EXD74" s="31"/>
      <c r="EXE74" s="31"/>
      <c r="EXF74" s="31"/>
      <c r="EXG74" s="31"/>
      <c r="EXH74" s="31"/>
      <c r="EXI74" s="31"/>
      <c r="EXJ74" s="31"/>
      <c r="EXK74" s="31"/>
      <c r="EXL74" s="31"/>
      <c r="EXM74" s="31"/>
      <c r="EXN74" s="31"/>
      <c r="EXO74" s="31"/>
      <c r="EXP74" s="31"/>
      <c r="EXQ74" s="31"/>
      <c r="EXR74" s="31"/>
      <c r="EXS74" s="31"/>
      <c r="EXT74" s="31"/>
      <c r="EXU74" s="31"/>
      <c r="EXV74" s="31"/>
      <c r="EXW74" s="31"/>
      <c r="EXX74" s="31"/>
      <c r="EXY74" s="31"/>
      <c r="EXZ74" s="31"/>
      <c r="EYA74" s="31"/>
      <c r="EYB74" s="31"/>
      <c r="EYC74" s="31"/>
      <c r="EYD74" s="31"/>
      <c r="EYE74" s="31"/>
      <c r="EYF74" s="31"/>
      <c r="EYG74" s="31"/>
      <c r="EYH74" s="31"/>
      <c r="EYI74" s="31"/>
      <c r="EYJ74" s="31"/>
      <c r="EYK74" s="31"/>
      <c r="EYL74" s="31"/>
      <c r="EYM74" s="31"/>
      <c r="EYN74" s="31"/>
      <c r="EYO74" s="31"/>
      <c r="EYP74" s="31"/>
      <c r="EYQ74" s="31"/>
      <c r="EYR74" s="31"/>
      <c r="EYS74" s="31"/>
      <c r="EYT74" s="31"/>
      <c r="EYU74" s="31"/>
      <c r="EYV74" s="31"/>
      <c r="EYW74" s="31"/>
      <c r="EYX74" s="31"/>
      <c r="EYY74" s="31"/>
      <c r="EYZ74" s="31"/>
      <c r="EZA74" s="31"/>
      <c r="EZB74" s="31"/>
      <c r="EZC74" s="31"/>
      <c r="EZD74" s="31"/>
      <c r="EZE74" s="31"/>
      <c r="EZF74" s="31"/>
      <c r="EZG74" s="31"/>
      <c r="EZH74" s="31"/>
      <c r="EZI74" s="31"/>
      <c r="EZJ74" s="31"/>
      <c r="EZK74" s="31"/>
      <c r="EZL74" s="31"/>
      <c r="EZM74" s="31"/>
      <c r="EZN74" s="31"/>
      <c r="EZO74" s="31"/>
      <c r="EZP74" s="31"/>
      <c r="EZQ74" s="31"/>
      <c r="EZR74" s="31"/>
      <c r="EZS74" s="31"/>
      <c r="EZT74" s="31"/>
      <c r="EZU74" s="31"/>
      <c r="EZV74" s="31"/>
      <c r="EZW74" s="31"/>
      <c r="EZX74" s="31"/>
      <c r="EZY74" s="31"/>
      <c r="EZZ74" s="31"/>
      <c r="FAA74" s="31"/>
      <c r="FAB74" s="31"/>
      <c r="FAC74" s="31"/>
      <c r="FAD74" s="31"/>
      <c r="FAE74" s="31"/>
      <c r="FAF74" s="31"/>
      <c r="FAG74" s="31"/>
      <c r="FAH74" s="31"/>
      <c r="FAI74" s="31"/>
      <c r="FAJ74" s="31"/>
      <c r="FAK74" s="31"/>
      <c r="FAL74" s="31"/>
      <c r="FAM74" s="31"/>
      <c r="FAN74" s="31"/>
      <c r="FAO74" s="31"/>
      <c r="FAP74" s="31"/>
      <c r="FAQ74" s="31"/>
      <c r="FAR74" s="31"/>
      <c r="FAS74" s="31"/>
      <c r="FAT74" s="31"/>
      <c r="FAU74" s="31"/>
      <c r="FAV74" s="31"/>
      <c r="FAW74" s="31"/>
      <c r="FAX74" s="31"/>
      <c r="FAY74" s="31"/>
      <c r="FAZ74" s="31"/>
      <c r="FBA74" s="31"/>
      <c r="FBB74" s="31"/>
      <c r="FBC74" s="31"/>
      <c r="FBD74" s="31"/>
      <c r="FBE74" s="31"/>
      <c r="FBF74" s="31"/>
      <c r="FBG74" s="31"/>
      <c r="FBH74" s="31"/>
      <c r="FBI74" s="31"/>
      <c r="FBJ74" s="31"/>
      <c r="FBK74" s="31"/>
      <c r="FBL74" s="31"/>
      <c r="FBM74" s="31"/>
      <c r="FBN74" s="31"/>
      <c r="FBO74" s="31"/>
      <c r="FBP74" s="31"/>
      <c r="FBQ74" s="31"/>
      <c r="FBR74" s="31"/>
      <c r="FBS74" s="31"/>
      <c r="FBT74" s="31"/>
      <c r="FBU74" s="31"/>
      <c r="FBV74" s="31"/>
      <c r="FBW74" s="31"/>
      <c r="FBX74" s="31"/>
      <c r="FBY74" s="31"/>
      <c r="FBZ74" s="31"/>
      <c r="FCA74" s="31"/>
      <c r="FCB74" s="31"/>
      <c r="FCC74" s="31"/>
      <c r="FCD74" s="31"/>
      <c r="FCE74" s="31"/>
      <c r="FCF74" s="31"/>
      <c r="FCG74" s="31"/>
      <c r="FCH74" s="31"/>
      <c r="FCI74" s="31"/>
      <c r="FCJ74" s="31"/>
      <c r="FCK74" s="31"/>
      <c r="FCL74" s="31"/>
      <c r="FCM74" s="31"/>
      <c r="FCN74" s="31"/>
      <c r="FCO74" s="31"/>
      <c r="FCP74" s="31"/>
      <c r="FCQ74" s="31"/>
      <c r="FCR74" s="31"/>
      <c r="FCS74" s="31"/>
      <c r="FCT74" s="31"/>
      <c r="FCU74" s="31"/>
      <c r="FCV74" s="31"/>
      <c r="FCW74" s="31"/>
      <c r="FCX74" s="31"/>
      <c r="FCY74" s="31"/>
      <c r="FCZ74" s="31"/>
      <c r="FDA74" s="31"/>
      <c r="FDB74" s="31"/>
      <c r="FDC74" s="31"/>
      <c r="FDD74" s="31"/>
      <c r="FDE74" s="31"/>
      <c r="FDF74" s="31"/>
      <c r="FDG74" s="31"/>
      <c r="FDH74" s="31"/>
      <c r="FDI74" s="31"/>
      <c r="FDJ74" s="31"/>
      <c r="FDK74" s="31"/>
      <c r="FDL74" s="31"/>
      <c r="FDM74" s="31"/>
      <c r="FDN74" s="31"/>
      <c r="FDO74" s="31"/>
      <c r="FDP74" s="31"/>
      <c r="FDQ74" s="31"/>
      <c r="FDR74" s="31"/>
      <c r="FDS74" s="31"/>
      <c r="FDT74" s="31"/>
      <c r="FDU74" s="31"/>
      <c r="FDV74" s="31"/>
      <c r="FDW74" s="31"/>
      <c r="FDX74" s="31"/>
      <c r="FDY74" s="31"/>
      <c r="FDZ74" s="31"/>
      <c r="FEA74" s="31"/>
      <c r="FEB74" s="31"/>
      <c r="FEC74" s="31"/>
      <c r="FED74" s="31"/>
      <c r="FEE74" s="31"/>
      <c r="FEF74" s="31"/>
      <c r="FEG74" s="31"/>
      <c r="FEH74" s="31"/>
      <c r="FEI74" s="31"/>
      <c r="FEJ74" s="31"/>
      <c r="FEK74" s="31"/>
      <c r="FEL74" s="31"/>
      <c r="FEM74" s="31"/>
      <c r="FEN74" s="31"/>
      <c r="FEO74" s="31"/>
      <c r="FEP74" s="31"/>
      <c r="FEQ74" s="31"/>
      <c r="FER74" s="31"/>
      <c r="FES74" s="31"/>
      <c r="FET74" s="31"/>
      <c r="FEU74" s="31"/>
      <c r="FEV74" s="31"/>
      <c r="FEW74" s="31"/>
      <c r="FEX74" s="31"/>
      <c r="FEY74" s="31"/>
      <c r="FEZ74" s="31"/>
      <c r="FFA74" s="31"/>
      <c r="FFB74" s="31"/>
      <c r="FFC74" s="31"/>
      <c r="FFD74" s="31"/>
      <c r="FFE74" s="31"/>
      <c r="FFF74" s="31"/>
      <c r="FFG74" s="31"/>
      <c r="FFH74" s="31"/>
      <c r="FFI74" s="31"/>
      <c r="FFJ74" s="31"/>
      <c r="FFK74" s="31"/>
      <c r="FFL74" s="31"/>
      <c r="FFM74" s="31"/>
      <c r="FFN74" s="31"/>
      <c r="FFO74" s="31"/>
      <c r="FFP74" s="31"/>
      <c r="FFQ74" s="31"/>
      <c r="FFR74" s="31"/>
      <c r="FFS74" s="31"/>
      <c r="FFT74" s="31"/>
      <c r="FFU74" s="31"/>
      <c r="FFV74" s="31"/>
      <c r="FFW74" s="31"/>
      <c r="FFX74" s="31"/>
      <c r="FFY74" s="31"/>
      <c r="FFZ74" s="31"/>
      <c r="FGA74" s="31"/>
      <c r="FGB74" s="31"/>
      <c r="FGC74" s="31"/>
      <c r="FGD74" s="31"/>
      <c r="FGE74" s="31"/>
      <c r="FGF74" s="31"/>
      <c r="FGG74" s="31"/>
      <c r="FGH74" s="31"/>
      <c r="FGI74" s="31"/>
      <c r="FGJ74" s="31"/>
      <c r="FGK74" s="31"/>
      <c r="FGL74" s="31"/>
      <c r="FGM74" s="31"/>
      <c r="FGN74" s="31"/>
      <c r="FGO74" s="31"/>
      <c r="FGP74" s="31"/>
      <c r="FGQ74" s="31"/>
      <c r="FGR74" s="31"/>
      <c r="FGS74" s="31"/>
      <c r="FGT74" s="31"/>
      <c r="FGU74" s="31"/>
      <c r="FGV74" s="31"/>
      <c r="FGW74" s="31"/>
      <c r="FGX74" s="31"/>
      <c r="FGY74" s="31"/>
      <c r="FGZ74" s="31"/>
      <c r="FHA74" s="31"/>
      <c r="FHB74" s="31"/>
      <c r="FHC74" s="31"/>
      <c r="FHD74" s="31"/>
      <c r="FHE74" s="31"/>
      <c r="FHF74" s="31"/>
      <c r="FHG74" s="31"/>
      <c r="FHH74" s="31"/>
      <c r="FHI74" s="31"/>
      <c r="FHJ74" s="31"/>
      <c r="FHK74" s="31"/>
      <c r="FHL74" s="31"/>
      <c r="FHM74" s="31"/>
      <c r="FHN74" s="31"/>
      <c r="FHO74" s="31"/>
      <c r="FHP74" s="31"/>
      <c r="FHQ74" s="31"/>
      <c r="FHR74" s="31"/>
      <c r="FHS74" s="31"/>
      <c r="FHT74" s="31"/>
      <c r="FHU74" s="31"/>
      <c r="FHV74" s="31"/>
      <c r="FHW74" s="31"/>
      <c r="FHX74" s="31"/>
      <c r="FHY74" s="31"/>
      <c r="FHZ74" s="31"/>
      <c r="FIA74" s="31"/>
      <c r="FIB74" s="31"/>
      <c r="FIC74" s="31"/>
      <c r="FID74" s="31"/>
      <c r="FIE74" s="31"/>
      <c r="FIF74" s="31"/>
      <c r="FIG74" s="31"/>
      <c r="FIH74" s="31"/>
      <c r="FII74" s="31"/>
      <c r="FIJ74" s="31"/>
      <c r="FIK74" s="31"/>
      <c r="FIL74" s="31"/>
      <c r="FIM74" s="31"/>
      <c r="FIN74" s="31"/>
      <c r="FIO74" s="31"/>
      <c r="FIP74" s="31"/>
      <c r="FIQ74" s="31"/>
      <c r="FIR74" s="31"/>
      <c r="FIS74" s="31"/>
      <c r="FIT74" s="31"/>
      <c r="FIU74" s="31"/>
      <c r="FIV74" s="31"/>
      <c r="FIW74" s="31"/>
      <c r="FIX74" s="31"/>
      <c r="FIY74" s="31"/>
      <c r="FIZ74" s="31"/>
      <c r="FJA74" s="31"/>
      <c r="FJB74" s="31"/>
      <c r="FJC74" s="31"/>
      <c r="FJD74" s="31"/>
      <c r="FJE74" s="31"/>
      <c r="FJF74" s="31"/>
      <c r="FJG74" s="31"/>
      <c r="FJH74" s="31"/>
      <c r="FJI74" s="31"/>
      <c r="FJJ74" s="31"/>
      <c r="FJK74" s="31"/>
      <c r="FJL74" s="31"/>
      <c r="FJM74" s="31"/>
      <c r="FJN74" s="31"/>
      <c r="FJO74" s="31"/>
      <c r="FJP74" s="31"/>
      <c r="FJQ74" s="31"/>
      <c r="FJR74" s="31"/>
      <c r="FJS74" s="31"/>
      <c r="FJT74" s="31"/>
      <c r="FJU74" s="31"/>
      <c r="FJV74" s="31"/>
      <c r="FJW74" s="31"/>
      <c r="FJX74" s="31"/>
      <c r="FJY74" s="31"/>
      <c r="FJZ74" s="31"/>
      <c r="FKA74" s="31"/>
      <c r="FKB74" s="31"/>
      <c r="FKC74" s="31"/>
      <c r="FKD74" s="31"/>
      <c r="FKE74" s="31"/>
      <c r="FKF74" s="31"/>
      <c r="FKG74" s="31"/>
      <c r="FKH74" s="31"/>
      <c r="FKI74" s="31"/>
      <c r="FKJ74" s="31"/>
      <c r="FKK74" s="31"/>
      <c r="FKL74" s="31"/>
      <c r="FKM74" s="31"/>
      <c r="FKN74" s="31"/>
      <c r="FKO74" s="31"/>
      <c r="FKP74" s="31"/>
      <c r="FKQ74" s="31"/>
      <c r="FKR74" s="31"/>
      <c r="FKS74" s="31"/>
      <c r="FKT74" s="31"/>
      <c r="FKU74" s="31"/>
      <c r="FKV74" s="31"/>
      <c r="FKW74" s="31"/>
      <c r="FKX74" s="31"/>
      <c r="FKY74" s="31"/>
      <c r="FKZ74" s="31"/>
      <c r="FLA74" s="31"/>
      <c r="FLB74" s="31"/>
      <c r="FLC74" s="31"/>
      <c r="FLD74" s="31"/>
      <c r="FLE74" s="31"/>
      <c r="FLF74" s="31"/>
      <c r="FLG74" s="31"/>
      <c r="FLH74" s="31"/>
      <c r="FLI74" s="31"/>
      <c r="FLJ74" s="31"/>
      <c r="FLK74" s="31"/>
      <c r="FLL74" s="31"/>
      <c r="FLM74" s="31"/>
      <c r="FLN74" s="31"/>
      <c r="FLO74" s="31"/>
      <c r="FLP74" s="31"/>
      <c r="FLQ74" s="31"/>
      <c r="FLR74" s="31"/>
      <c r="FLS74" s="31"/>
      <c r="FLT74" s="31"/>
      <c r="FLU74" s="31"/>
      <c r="FLV74" s="31"/>
      <c r="FLW74" s="31"/>
      <c r="FLX74" s="31"/>
      <c r="FLY74" s="31"/>
      <c r="FLZ74" s="31"/>
      <c r="FMA74" s="31"/>
      <c r="FMB74" s="31"/>
      <c r="FMC74" s="31"/>
      <c r="FMD74" s="31"/>
      <c r="FME74" s="31"/>
      <c r="FMF74" s="31"/>
      <c r="FMG74" s="31"/>
      <c r="FMH74" s="31"/>
      <c r="FMI74" s="31"/>
      <c r="FMJ74" s="31"/>
      <c r="FMK74" s="31"/>
      <c r="FML74" s="31"/>
      <c r="FMM74" s="31"/>
      <c r="FMN74" s="31"/>
      <c r="FMO74" s="31"/>
      <c r="FMP74" s="31"/>
      <c r="FMQ74" s="31"/>
      <c r="FMR74" s="31"/>
      <c r="FMS74" s="31"/>
      <c r="FMT74" s="31"/>
      <c r="FMU74" s="31"/>
      <c r="FMV74" s="31"/>
      <c r="FMW74" s="31"/>
      <c r="FMX74" s="31"/>
      <c r="FMY74" s="31"/>
      <c r="FMZ74" s="31"/>
      <c r="FNA74" s="31"/>
      <c r="FNB74" s="31"/>
      <c r="FNC74" s="31"/>
      <c r="FND74" s="31"/>
      <c r="FNE74" s="31"/>
      <c r="FNF74" s="31"/>
      <c r="FNG74" s="31"/>
      <c r="FNH74" s="31"/>
      <c r="FNI74" s="31"/>
      <c r="FNJ74" s="31"/>
      <c r="FNK74" s="31"/>
      <c r="FNL74" s="31"/>
      <c r="FNM74" s="31"/>
      <c r="FNN74" s="31"/>
      <c r="FNO74" s="31"/>
      <c r="FNP74" s="31"/>
      <c r="FNQ74" s="31"/>
      <c r="FNR74" s="31"/>
      <c r="FNS74" s="31"/>
      <c r="FNT74" s="31"/>
      <c r="FNU74" s="31"/>
      <c r="FNV74" s="31"/>
      <c r="FNW74" s="31"/>
      <c r="FNX74" s="31"/>
      <c r="FNY74" s="31"/>
      <c r="FNZ74" s="31"/>
      <c r="FOA74" s="31"/>
      <c r="FOB74" s="31"/>
      <c r="FOC74" s="31"/>
      <c r="FOD74" s="31"/>
      <c r="FOE74" s="31"/>
      <c r="FOF74" s="31"/>
      <c r="FOG74" s="31"/>
      <c r="FOH74" s="31"/>
      <c r="FOI74" s="31"/>
      <c r="FOJ74" s="31"/>
      <c r="FOK74" s="31"/>
      <c r="FOL74" s="31"/>
      <c r="FOM74" s="31"/>
      <c r="FON74" s="31"/>
      <c r="FOO74" s="31"/>
      <c r="FOP74" s="31"/>
      <c r="FOQ74" s="31"/>
      <c r="FOR74" s="31"/>
      <c r="FOS74" s="31"/>
      <c r="FOT74" s="31"/>
      <c r="FOU74" s="31"/>
      <c r="FOV74" s="31"/>
      <c r="FOW74" s="31"/>
      <c r="FOX74" s="31"/>
      <c r="FOY74" s="31"/>
      <c r="FOZ74" s="31"/>
      <c r="FPA74" s="31"/>
      <c r="FPB74" s="31"/>
      <c r="FPC74" s="31"/>
      <c r="FPD74" s="31"/>
      <c r="FPE74" s="31"/>
      <c r="FPF74" s="31"/>
      <c r="FPG74" s="31"/>
      <c r="FPH74" s="31"/>
      <c r="FPI74" s="31"/>
      <c r="FPJ74" s="31"/>
      <c r="FPK74" s="31"/>
      <c r="FPL74" s="31"/>
      <c r="FPM74" s="31"/>
      <c r="FPN74" s="31"/>
      <c r="FPO74" s="31"/>
      <c r="FPP74" s="31"/>
      <c r="FPQ74" s="31"/>
      <c r="FPR74" s="31"/>
      <c r="FPS74" s="31"/>
      <c r="FPT74" s="31"/>
      <c r="FPU74" s="31"/>
      <c r="FPV74" s="31"/>
      <c r="FPW74" s="31"/>
      <c r="FPX74" s="31"/>
      <c r="FPY74" s="31"/>
      <c r="FPZ74" s="31"/>
      <c r="FQA74" s="31"/>
      <c r="FQB74" s="31"/>
      <c r="FQC74" s="31"/>
      <c r="FQD74" s="31"/>
      <c r="FQE74" s="31"/>
      <c r="FQF74" s="31"/>
      <c r="FQG74" s="31"/>
      <c r="FQH74" s="31"/>
      <c r="FQI74" s="31"/>
      <c r="FQJ74" s="31"/>
      <c r="FQK74" s="31"/>
      <c r="FQL74" s="31"/>
      <c r="FQM74" s="31"/>
      <c r="FQN74" s="31"/>
      <c r="FQO74" s="31"/>
      <c r="FQP74" s="31"/>
      <c r="FQQ74" s="31"/>
      <c r="FQR74" s="31"/>
      <c r="FQS74" s="31"/>
      <c r="FQT74" s="31"/>
      <c r="FQU74" s="31"/>
      <c r="FQV74" s="31"/>
      <c r="FQW74" s="31"/>
      <c r="FQX74" s="31"/>
      <c r="FQY74" s="31"/>
      <c r="FQZ74" s="31"/>
      <c r="FRA74" s="31"/>
      <c r="FRB74" s="31"/>
      <c r="FRC74" s="31"/>
      <c r="FRD74" s="31"/>
      <c r="FRE74" s="31"/>
      <c r="FRF74" s="31"/>
      <c r="FRG74" s="31"/>
      <c r="FRH74" s="31"/>
      <c r="FRI74" s="31"/>
      <c r="FRJ74" s="31"/>
      <c r="FRK74" s="31"/>
      <c r="FRL74" s="31"/>
      <c r="FRM74" s="31"/>
      <c r="FRN74" s="31"/>
      <c r="FRO74" s="31"/>
      <c r="FRP74" s="31"/>
      <c r="FRQ74" s="31"/>
      <c r="FRR74" s="31"/>
      <c r="FRS74" s="31"/>
      <c r="FRT74" s="31"/>
      <c r="FRU74" s="31"/>
      <c r="FRV74" s="31"/>
      <c r="FRW74" s="31"/>
      <c r="FRX74" s="31"/>
      <c r="FRY74" s="31"/>
      <c r="FRZ74" s="31"/>
      <c r="FSA74" s="31"/>
      <c r="FSB74" s="31"/>
      <c r="FSC74" s="31"/>
      <c r="FSD74" s="31"/>
      <c r="FSE74" s="31"/>
      <c r="FSF74" s="31"/>
      <c r="FSG74" s="31"/>
      <c r="FSH74" s="31"/>
      <c r="FSI74" s="31"/>
      <c r="FSJ74" s="31"/>
      <c r="FSK74" s="31"/>
      <c r="FSL74" s="31"/>
      <c r="FSM74" s="31"/>
      <c r="FSN74" s="31"/>
      <c r="FSO74" s="31"/>
      <c r="FSP74" s="31"/>
      <c r="FSQ74" s="31"/>
      <c r="FSR74" s="31"/>
      <c r="FSS74" s="31"/>
      <c r="FST74" s="31"/>
      <c r="FSU74" s="31"/>
      <c r="FSV74" s="31"/>
      <c r="FSW74" s="31"/>
      <c r="FSX74" s="31"/>
      <c r="FSY74" s="31"/>
      <c r="FSZ74" s="31"/>
      <c r="FTA74" s="31"/>
      <c r="FTB74" s="31"/>
      <c r="FTC74" s="31"/>
      <c r="FTD74" s="31"/>
      <c r="FTE74" s="31"/>
      <c r="FTF74" s="31"/>
      <c r="FTG74" s="31"/>
      <c r="FTH74" s="31"/>
      <c r="FTI74" s="31"/>
      <c r="FTJ74" s="31"/>
      <c r="FTK74" s="31"/>
      <c r="FTL74" s="31"/>
      <c r="FTM74" s="31"/>
      <c r="FTN74" s="31"/>
      <c r="FTO74" s="31"/>
      <c r="FTP74" s="31"/>
      <c r="FTQ74" s="31"/>
      <c r="FTR74" s="31"/>
      <c r="FTS74" s="31"/>
      <c r="FTT74" s="31"/>
      <c r="FTU74" s="31"/>
      <c r="FTV74" s="31"/>
      <c r="FTW74" s="31"/>
      <c r="FTX74" s="31"/>
      <c r="FTY74" s="31"/>
      <c r="FTZ74" s="31"/>
      <c r="FUA74" s="31"/>
      <c r="FUB74" s="31"/>
      <c r="FUC74" s="31"/>
      <c r="FUD74" s="31"/>
      <c r="FUE74" s="31"/>
      <c r="FUF74" s="31"/>
      <c r="FUG74" s="31"/>
      <c r="FUH74" s="31"/>
      <c r="FUI74" s="31"/>
      <c r="FUJ74" s="31"/>
      <c r="FUK74" s="31"/>
      <c r="FUL74" s="31"/>
      <c r="FUM74" s="31"/>
      <c r="FUN74" s="31"/>
      <c r="FUO74" s="31"/>
      <c r="FUP74" s="31"/>
      <c r="FUQ74" s="31"/>
      <c r="FUR74" s="31"/>
      <c r="FUS74" s="31"/>
      <c r="FUT74" s="31"/>
      <c r="FUU74" s="31"/>
      <c r="FUV74" s="31"/>
      <c r="FUW74" s="31"/>
      <c r="FUX74" s="31"/>
      <c r="FUY74" s="31"/>
      <c r="FUZ74" s="31"/>
      <c r="FVA74" s="31"/>
      <c r="FVB74" s="31"/>
      <c r="FVC74" s="31"/>
      <c r="FVD74" s="31"/>
      <c r="FVE74" s="31"/>
      <c r="FVF74" s="31"/>
      <c r="FVG74" s="31"/>
      <c r="FVH74" s="31"/>
      <c r="FVI74" s="31"/>
      <c r="FVJ74" s="31"/>
      <c r="FVK74" s="31"/>
      <c r="FVL74" s="31"/>
      <c r="FVM74" s="31"/>
      <c r="FVN74" s="31"/>
      <c r="FVO74" s="31"/>
      <c r="FVP74" s="31"/>
      <c r="FVQ74" s="31"/>
      <c r="FVR74" s="31"/>
      <c r="FVS74" s="31"/>
      <c r="FVT74" s="31"/>
      <c r="FVU74" s="31"/>
      <c r="FVV74" s="31"/>
      <c r="FVW74" s="31"/>
      <c r="FVX74" s="31"/>
      <c r="FVY74" s="31"/>
      <c r="FVZ74" s="31"/>
      <c r="FWA74" s="31"/>
      <c r="FWB74" s="31"/>
      <c r="FWC74" s="31"/>
      <c r="FWD74" s="31"/>
      <c r="FWE74" s="31"/>
      <c r="FWF74" s="31"/>
      <c r="FWG74" s="31"/>
      <c r="FWH74" s="31"/>
      <c r="FWI74" s="31"/>
      <c r="FWJ74" s="31"/>
      <c r="FWK74" s="31"/>
      <c r="FWL74" s="31"/>
      <c r="FWM74" s="31"/>
      <c r="FWN74" s="31"/>
      <c r="FWO74" s="31"/>
      <c r="FWP74" s="31"/>
      <c r="FWQ74" s="31"/>
      <c r="FWR74" s="31"/>
      <c r="FWS74" s="31"/>
      <c r="FWT74" s="31"/>
      <c r="FWU74" s="31"/>
      <c r="FWV74" s="31"/>
      <c r="FWW74" s="31"/>
      <c r="FWX74" s="31"/>
      <c r="FWY74" s="31"/>
      <c r="FWZ74" s="31"/>
      <c r="FXA74" s="31"/>
      <c r="FXB74" s="31"/>
      <c r="FXC74" s="31"/>
      <c r="FXD74" s="31"/>
      <c r="FXE74" s="31"/>
      <c r="FXF74" s="31"/>
      <c r="FXG74" s="31"/>
      <c r="FXH74" s="31"/>
      <c r="FXI74" s="31"/>
      <c r="FXJ74" s="31"/>
      <c r="FXK74" s="31"/>
      <c r="FXL74" s="31"/>
      <c r="FXM74" s="31"/>
      <c r="FXN74" s="31"/>
      <c r="FXO74" s="31"/>
      <c r="FXP74" s="31"/>
      <c r="FXQ74" s="31"/>
      <c r="FXR74" s="31"/>
      <c r="FXS74" s="31"/>
      <c r="FXT74" s="31"/>
      <c r="FXU74" s="31"/>
      <c r="FXV74" s="31"/>
      <c r="FXW74" s="31"/>
      <c r="FXX74" s="31"/>
      <c r="FXY74" s="31"/>
      <c r="FXZ74" s="31"/>
      <c r="FYA74" s="31"/>
      <c r="FYB74" s="31"/>
      <c r="FYC74" s="31"/>
      <c r="FYD74" s="31"/>
      <c r="FYE74" s="31"/>
      <c r="FYF74" s="31"/>
      <c r="FYG74" s="31"/>
      <c r="FYH74" s="31"/>
      <c r="FYI74" s="31"/>
      <c r="FYJ74" s="31"/>
      <c r="FYK74" s="31"/>
      <c r="FYL74" s="31"/>
      <c r="FYM74" s="31"/>
      <c r="FYN74" s="31"/>
      <c r="FYO74" s="31"/>
      <c r="FYP74" s="31"/>
      <c r="FYQ74" s="31"/>
      <c r="FYR74" s="31"/>
      <c r="FYS74" s="31"/>
      <c r="FYT74" s="31"/>
      <c r="FYU74" s="31"/>
      <c r="FYV74" s="31"/>
      <c r="FYW74" s="31"/>
      <c r="FYX74" s="31"/>
      <c r="FYY74" s="31"/>
      <c r="FYZ74" s="31"/>
      <c r="FZA74" s="31"/>
      <c r="FZB74" s="31"/>
      <c r="FZC74" s="31"/>
      <c r="FZD74" s="31"/>
      <c r="FZE74" s="31"/>
      <c r="FZF74" s="31"/>
      <c r="FZG74" s="31"/>
      <c r="FZH74" s="31"/>
      <c r="FZI74" s="31"/>
      <c r="FZJ74" s="31"/>
      <c r="FZK74" s="31"/>
      <c r="FZL74" s="31"/>
      <c r="FZM74" s="31"/>
      <c r="FZN74" s="31"/>
      <c r="FZO74" s="31"/>
      <c r="FZP74" s="31"/>
      <c r="FZQ74" s="31"/>
      <c r="FZR74" s="31"/>
      <c r="FZS74" s="31"/>
      <c r="FZT74" s="31"/>
      <c r="FZU74" s="31"/>
      <c r="FZV74" s="31"/>
      <c r="FZW74" s="31"/>
      <c r="FZX74" s="31"/>
      <c r="FZY74" s="31"/>
      <c r="FZZ74" s="31"/>
      <c r="GAA74" s="31"/>
      <c r="GAB74" s="31"/>
      <c r="GAC74" s="31"/>
      <c r="GAD74" s="31"/>
      <c r="GAE74" s="31"/>
      <c r="GAF74" s="31"/>
      <c r="GAG74" s="31"/>
      <c r="GAH74" s="31"/>
      <c r="GAI74" s="31"/>
      <c r="GAJ74" s="31"/>
      <c r="GAK74" s="31"/>
      <c r="GAL74" s="31"/>
      <c r="GAM74" s="31"/>
      <c r="GAN74" s="31"/>
      <c r="GAO74" s="31"/>
      <c r="GAP74" s="31"/>
      <c r="GAQ74" s="31"/>
      <c r="GAR74" s="31"/>
      <c r="GAS74" s="31"/>
      <c r="GAT74" s="31"/>
      <c r="GAU74" s="31"/>
      <c r="GAV74" s="31"/>
      <c r="GAW74" s="31"/>
      <c r="GAX74" s="31"/>
      <c r="GAY74" s="31"/>
      <c r="GAZ74" s="31"/>
      <c r="GBA74" s="31"/>
      <c r="GBB74" s="31"/>
      <c r="GBC74" s="31"/>
      <c r="GBD74" s="31"/>
      <c r="GBE74" s="31"/>
      <c r="GBF74" s="31"/>
      <c r="GBG74" s="31"/>
      <c r="GBH74" s="31"/>
      <c r="GBI74" s="31"/>
      <c r="GBJ74" s="31"/>
      <c r="GBK74" s="31"/>
      <c r="GBL74" s="31"/>
      <c r="GBM74" s="31"/>
      <c r="GBN74" s="31"/>
      <c r="GBO74" s="31"/>
      <c r="GBP74" s="31"/>
      <c r="GBQ74" s="31"/>
      <c r="GBR74" s="31"/>
      <c r="GBS74" s="31"/>
      <c r="GBT74" s="31"/>
      <c r="GBU74" s="31"/>
      <c r="GBV74" s="31"/>
      <c r="GBW74" s="31"/>
      <c r="GBX74" s="31"/>
      <c r="GBY74" s="31"/>
      <c r="GBZ74" s="31"/>
      <c r="GCA74" s="31"/>
      <c r="GCB74" s="31"/>
      <c r="GCC74" s="31"/>
      <c r="GCD74" s="31"/>
      <c r="GCE74" s="31"/>
      <c r="GCF74" s="31"/>
      <c r="GCG74" s="31"/>
      <c r="GCH74" s="31"/>
      <c r="GCI74" s="31"/>
      <c r="GCJ74" s="31"/>
      <c r="GCK74" s="31"/>
      <c r="GCL74" s="31"/>
      <c r="GCM74" s="31"/>
      <c r="GCN74" s="31"/>
      <c r="GCO74" s="31"/>
      <c r="GCP74" s="31"/>
      <c r="GCQ74" s="31"/>
      <c r="GCR74" s="31"/>
      <c r="GCS74" s="31"/>
      <c r="GCT74" s="31"/>
      <c r="GCU74" s="31"/>
      <c r="GCV74" s="31"/>
      <c r="GCW74" s="31"/>
      <c r="GCX74" s="31"/>
      <c r="GCY74" s="31"/>
      <c r="GCZ74" s="31"/>
      <c r="GDA74" s="31"/>
      <c r="GDB74" s="31"/>
      <c r="GDC74" s="31"/>
      <c r="GDD74" s="31"/>
      <c r="GDE74" s="31"/>
      <c r="GDF74" s="31"/>
      <c r="GDG74" s="31"/>
      <c r="GDH74" s="31"/>
      <c r="GDI74" s="31"/>
      <c r="GDJ74" s="31"/>
      <c r="GDK74" s="31"/>
      <c r="GDL74" s="31"/>
      <c r="GDM74" s="31"/>
      <c r="GDN74" s="31"/>
      <c r="GDO74" s="31"/>
      <c r="GDP74" s="31"/>
      <c r="GDQ74" s="31"/>
      <c r="GDR74" s="31"/>
      <c r="GDS74" s="31"/>
      <c r="GDT74" s="31"/>
      <c r="GDU74" s="31"/>
      <c r="GDV74" s="31"/>
      <c r="GDW74" s="31"/>
      <c r="GDX74" s="31"/>
      <c r="GDY74" s="31"/>
      <c r="GDZ74" s="31"/>
      <c r="GEA74" s="31"/>
      <c r="GEB74" s="31"/>
      <c r="GEC74" s="31"/>
      <c r="GED74" s="31"/>
      <c r="GEE74" s="31"/>
      <c r="GEF74" s="31"/>
      <c r="GEG74" s="31"/>
      <c r="GEH74" s="31"/>
      <c r="GEI74" s="31"/>
      <c r="GEJ74" s="31"/>
      <c r="GEK74" s="31"/>
      <c r="GEL74" s="31"/>
      <c r="GEM74" s="31"/>
      <c r="GEN74" s="31"/>
      <c r="GEO74" s="31"/>
      <c r="GEP74" s="31"/>
      <c r="GEQ74" s="31"/>
      <c r="GER74" s="31"/>
      <c r="GES74" s="31"/>
      <c r="GET74" s="31"/>
      <c r="GEU74" s="31"/>
      <c r="GEV74" s="31"/>
      <c r="GEW74" s="31"/>
      <c r="GEX74" s="31"/>
      <c r="GEY74" s="31"/>
      <c r="GEZ74" s="31"/>
      <c r="GFA74" s="31"/>
      <c r="GFB74" s="31"/>
      <c r="GFC74" s="31"/>
      <c r="GFD74" s="31"/>
      <c r="GFE74" s="31"/>
      <c r="GFF74" s="31"/>
      <c r="GFG74" s="31"/>
      <c r="GFH74" s="31"/>
      <c r="GFI74" s="31"/>
      <c r="GFJ74" s="31"/>
      <c r="GFK74" s="31"/>
      <c r="GFL74" s="31"/>
      <c r="GFM74" s="31"/>
      <c r="GFN74" s="31"/>
      <c r="GFO74" s="31"/>
      <c r="GFP74" s="31"/>
      <c r="GFQ74" s="31"/>
      <c r="GFR74" s="31"/>
      <c r="GFS74" s="31"/>
      <c r="GFT74" s="31"/>
      <c r="GFU74" s="31"/>
      <c r="GFV74" s="31"/>
      <c r="GFW74" s="31"/>
      <c r="GFX74" s="31"/>
      <c r="GFY74" s="31"/>
      <c r="GFZ74" s="31"/>
      <c r="GGA74" s="31"/>
      <c r="GGB74" s="31"/>
      <c r="GGC74" s="31"/>
      <c r="GGD74" s="31"/>
      <c r="GGE74" s="31"/>
      <c r="GGF74" s="31"/>
      <c r="GGG74" s="31"/>
      <c r="GGH74" s="31"/>
      <c r="GGI74" s="31"/>
      <c r="GGJ74" s="31"/>
      <c r="GGK74" s="31"/>
      <c r="GGL74" s="31"/>
      <c r="GGM74" s="31"/>
      <c r="GGN74" s="31"/>
      <c r="GGO74" s="31"/>
      <c r="GGP74" s="31"/>
      <c r="GGQ74" s="31"/>
      <c r="GGR74" s="31"/>
      <c r="GGS74" s="31"/>
      <c r="GGT74" s="31"/>
      <c r="GGU74" s="31"/>
      <c r="GGV74" s="31"/>
      <c r="GGW74" s="31"/>
      <c r="GGX74" s="31"/>
      <c r="GGY74" s="31"/>
      <c r="GGZ74" s="31"/>
      <c r="GHA74" s="31"/>
      <c r="GHB74" s="31"/>
      <c r="GHC74" s="31"/>
      <c r="GHD74" s="31"/>
      <c r="GHE74" s="31"/>
      <c r="GHF74" s="31"/>
      <c r="GHG74" s="31"/>
      <c r="GHH74" s="31"/>
      <c r="GHI74" s="31"/>
      <c r="GHJ74" s="31"/>
      <c r="GHK74" s="31"/>
      <c r="GHL74" s="31"/>
      <c r="GHM74" s="31"/>
      <c r="GHN74" s="31"/>
      <c r="GHO74" s="31"/>
      <c r="GHP74" s="31"/>
      <c r="GHQ74" s="31"/>
      <c r="GHR74" s="31"/>
      <c r="GHS74" s="31"/>
      <c r="GHT74" s="31"/>
      <c r="GHU74" s="31"/>
      <c r="GHV74" s="31"/>
      <c r="GHW74" s="31"/>
      <c r="GHX74" s="31"/>
      <c r="GHY74" s="31"/>
      <c r="GHZ74" s="31"/>
      <c r="GIA74" s="31"/>
      <c r="GIB74" s="31"/>
      <c r="GIC74" s="31"/>
      <c r="GID74" s="31"/>
      <c r="GIE74" s="31"/>
      <c r="GIF74" s="31"/>
      <c r="GIG74" s="31"/>
      <c r="GIH74" s="31"/>
      <c r="GII74" s="31"/>
      <c r="GIJ74" s="31"/>
      <c r="GIK74" s="31"/>
      <c r="GIL74" s="31"/>
      <c r="GIM74" s="31"/>
      <c r="GIN74" s="31"/>
      <c r="GIO74" s="31"/>
      <c r="GIP74" s="31"/>
      <c r="GIQ74" s="31"/>
      <c r="GIR74" s="31"/>
      <c r="GIS74" s="31"/>
      <c r="GIT74" s="31"/>
      <c r="GIU74" s="31"/>
      <c r="GIV74" s="31"/>
      <c r="GIW74" s="31"/>
      <c r="GIX74" s="31"/>
      <c r="GIY74" s="31"/>
      <c r="GIZ74" s="31"/>
      <c r="GJA74" s="31"/>
      <c r="GJB74" s="31"/>
      <c r="GJC74" s="31"/>
      <c r="GJD74" s="31"/>
      <c r="GJE74" s="31"/>
      <c r="GJF74" s="31"/>
      <c r="GJG74" s="31"/>
      <c r="GJH74" s="31"/>
      <c r="GJI74" s="31"/>
      <c r="GJJ74" s="31"/>
      <c r="GJK74" s="31"/>
      <c r="GJL74" s="31"/>
      <c r="GJM74" s="31"/>
      <c r="GJN74" s="31"/>
      <c r="GJO74" s="31"/>
      <c r="GJP74" s="31"/>
      <c r="GJQ74" s="31"/>
      <c r="GJR74" s="31"/>
      <c r="GJS74" s="31"/>
      <c r="GJT74" s="31"/>
      <c r="GJU74" s="31"/>
      <c r="GJV74" s="31"/>
      <c r="GJW74" s="31"/>
      <c r="GJX74" s="31"/>
      <c r="GJY74" s="31"/>
      <c r="GJZ74" s="31"/>
      <c r="GKA74" s="31"/>
      <c r="GKB74" s="31"/>
      <c r="GKC74" s="31"/>
      <c r="GKD74" s="31"/>
      <c r="GKE74" s="31"/>
      <c r="GKF74" s="31"/>
      <c r="GKG74" s="31"/>
      <c r="GKH74" s="31"/>
      <c r="GKI74" s="31"/>
      <c r="GKJ74" s="31"/>
      <c r="GKK74" s="31"/>
      <c r="GKL74" s="31"/>
      <c r="GKM74" s="31"/>
      <c r="GKN74" s="31"/>
      <c r="GKO74" s="31"/>
      <c r="GKP74" s="31"/>
      <c r="GKQ74" s="31"/>
      <c r="GKR74" s="31"/>
      <c r="GKS74" s="31"/>
      <c r="GKT74" s="31"/>
      <c r="GKU74" s="31"/>
      <c r="GKV74" s="31"/>
      <c r="GKW74" s="31"/>
      <c r="GKX74" s="31"/>
      <c r="GKY74" s="31"/>
      <c r="GKZ74" s="31"/>
      <c r="GLA74" s="31"/>
      <c r="GLB74" s="31"/>
      <c r="GLC74" s="31"/>
      <c r="GLD74" s="31"/>
      <c r="GLE74" s="31"/>
      <c r="GLF74" s="31"/>
      <c r="GLG74" s="31"/>
      <c r="GLH74" s="31"/>
      <c r="GLI74" s="31"/>
      <c r="GLJ74" s="31"/>
      <c r="GLK74" s="31"/>
      <c r="GLL74" s="31"/>
      <c r="GLM74" s="31"/>
      <c r="GLN74" s="31"/>
      <c r="GLO74" s="31"/>
      <c r="GLP74" s="31"/>
      <c r="GLQ74" s="31"/>
      <c r="GLR74" s="31"/>
      <c r="GLS74" s="31"/>
      <c r="GLT74" s="31"/>
      <c r="GLU74" s="31"/>
      <c r="GLV74" s="31"/>
      <c r="GLW74" s="31"/>
      <c r="GLX74" s="31"/>
      <c r="GLY74" s="31"/>
      <c r="GLZ74" s="31"/>
      <c r="GMA74" s="31"/>
      <c r="GMB74" s="31"/>
      <c r="GMC74" s="31"/>
      <c r="GMD74" s="31"/>
      <c r="GME74" s="31"/>
      <c r="GMF74" s="31"/>
      <c r="GMG74" s="31"/>
      <c r="GMH74" s="31"/>
      <c r="GMI74" s="31"/>
      <c r="GMJ74" s="31"/>
      <c r="GMK74" s="31"/>
      <c r="GML74" s="31"/>
      <c r="GMM74" s="31"/>
      <c r="GMN74" s="31"/>
      <c r="GMO74" s="31"/>
      <c r="GMP74" s="31"/>
      <c r="GMQ74" s="31"/>
      <c r="GMR74" s="31"/>
      <c r="GMS74" s="31"/>
      <c r="GMT74" s="31"/>
      <c r="GMU74" s="31"/>
      <c r="GMV74" s="31"/>
      <c r="GMW74" s="31"/>
      <c r="GMX74" s="31"/>
      <c r="GMY74" s="31"/>
      <c r="GMZ74" s="31"/>
      <c r="GNA74" s="31"/>
      <c r="GNB74" s="31"/>
      <c r="GNC74" s="31"/>
      <c r="GND74" s="31"/>
      <c r="GNE74" s="31"/>
      <c r="GNF74" s="31"/>
      <c r="GNG74" s="31"/>
      <c r="GNH74" s="31"/>
      <c r="GNI74" s="31"/>
      <c r="GNJ74" s="31"/>
      <c r="GNK74" s="31"/>
      <c r="GNL74" s="31"/>
      <c r="GNM74" s="31"/>
      <c r="GNN74" s="31"/>
      <c r="GNO74" s="31"/>
      <c r="GNP74" s="31"/>
      <c r="GNQ74" s="31"/>
      <c r="GNR74" s="31"/>
      <c r="GNS74" s="31"/>
      <c r="GNT74" s="31"/>
      <c r="GNU74" s="31"/>
      <c r="GNV74" s="31"/>
      <c r="GNW74" s="31"/>
      <c r="GNX74" s="31"/>
      <c r="GNY74" s="31"/>
      <c r="GNZ74" s="31"/>
      <c r="GOA74" s="31"/>
      <c r="GOB74" s="31"/>
      <c r="GOC74" s="31"/>
      <c r="GOD74" s="31"/>
      <c r="GOE74" s="31"/>
      <c r="GOF74" s="31"/>
      <c r="GOG74" s="31"/>
      <c r="GOH74" s="31"/>
      <c r="GOI74" s="31"/>
      <c r="GOJ74" s="31"/>
      <c r="GOK74" s="31"/>
      <c r="GOL74" s="31"/>
      <c r="GOM74" s="31"/>
      <c r="GON74" s="31"/>
      <c r="GOO74" s="31"/>
      <c r="GOP74" s="31"/>
      <c r="GOQ74" s="31"/>
      <c r="GOR74" s="31"/>
      <c r="GOS74" s="31"/>
      <c r="GOT74" s="31"/>
      <c r="GOU74" s="31"/>
      <c r="GOV74" s="31"/>
      <c r="GOW74" s="31"/>
      <c r="GOX74" s="31"/>
      <c r="GOY74" s="31"/>
      <c r="GOZ74" s="31"/>
      <c r="GPA74" s="31"/>
      <c r="GPB74" s="31"/>
      <c r="GPC74" s="31"/>
      <c r="GPD74" s="31"/>
      <c r="GPE74" s="31"/>
      <c r="GPF74" s="31"/>
      <c r="GPG74" s="31"/>
      <c r="GPH74" s="31"/>
      <c r="GPI74" s="31"/>
      <c r="GPJ74" s="31"/>
      <c r="GPK74" s="31"/>
      <c r="GPL74" s="31"/>
      <c r="GPM74" s="31"/>
      <c r="GPN74" s="31"/>
      <c r="GPO74" s="31"/>
      <c r="GPP74" s="31"/>
      <c r="GPQ74" s="31"/>
      <c r="GPR74" s="31"/>
      <c r="GPS74" s="31"/>
      <c r="GPT74" s="31"/>
      <c r="GPU74" s="31"/>
      <c r="GPV74" s="31"/>
      <c r="GPW74" s="31"/>
      <c r="GPX74" s="31"/>
      <c r="GPY74" s="31"/>
      <c r="GPZ74" s="31"/>
      <c r="GQA74" s="31"/>
      <c r="GQB74" s="31"/>
      <c r="GQC74" s="31"/>
      <c r="GQD74" s="31"/>
      <c r="GQE74" s="31"/>
      <c r="GQF74" s="31"/>
      <c r="GQG74" s="31"/>
      <c r="GQH74" s="31"/>
      <c r="GQI74" s="31"/>
      <c r="GQJ74" s="31"/>
      <c r="GQK74" s="31"/>
      <c r="GQL74" s="31"/>
      <c r="GQM74" s="31"/>
      <c r="GQN74" s="31"/>
      <c r="GQO74" s="31"/>
      <c r="GQP74" s="31"/>
      <c r="GQQ74" s="31"/>
      <c r="GQR74" s="31"/>
      <c r="GQS74" s="31"/>
      <c r="GQT74" s="31"/>
      <c r="GQU74" s="31"/>
      <c r="GQV74" s="31"/>
      <c r="GQW74" s="31"/>
      <c r="GQX74" s="31"/>
      <c r="GQY74" s="31"/>
      <c r="GQZ74" s="31"/>
      <c r="GRA74" s="31"/>
      <c r="GRB74" s="31"/>
      <c r="GRC74" s="31"/>
      <c r="GRD74" s="31"/>
      <c r="GRE74" s="31"/>
      <c r="GRF74" s="31"/>
      <c r="GRG74" s="31"/>
      <c r="GRH74" s="31"/>
      <c r="GRI74" s="31"/>
      <c r="GRJ74" s="31"/>
      <c r="GRK74" s="31"/>
      <c r="GRL74" s="31"/>
      <c r="GRM74" s="31"/>
      <c r="GRN74" s="31"/>
      <c r="GRO74" s="31"/>
      <c r="GRP74" s="31"/>
      <c r="GRQ74" s="31"/>
      <c r="GRR74" s="31"/>
      <c r="GRS74" s="31"/>
      <c r="GRT74" s="31"/>
      <c r="GRU74" s="31"/>
      <c r="GRV74" s="31"/>
      <c r="GRW74" s="31"/>
      <c r="GRX74" s="31"/>
      <c r="GRY74" s="31"/>
      <c r="GRZ74" s="31"/>
      <c r="GSA74" s="31"/>
      <c r="GSB74" s="31"/>
      <c r="GSC74" s="31"/>
      <c r="GSD74" s="31"/>
      <c r="GSE74" s="31"/>
      <c r="GSF74" s="31"/>
      <c r="GSG74" s="31"/>
      <c r="GSH74" s="31"/>
      <c r="GSI74" s="31"/>
      <c r="GSJ74" s="31"/>
      <c r="GSK74" s="31"/>
      <c r="GSL74" s="31"/>
      <c r="GSM74" s="31"/>
      <c r="GSN74" s="31"/>
      <c r="GSO74" s="31"/>
      <c r="GSP74" s="31"/>
      <c r="GSQ74" s="31"/>
      <c r="GSR74" s="31"/>
      <c r="GSS74" s="31"/>
      <c r="GST74" s="31"/>
      <c r="GSU74" s="31"/>
      <c r="GSV74" s="31"/>
      <c r="GSW74" s="31"/>
      <c r="GSX74" s="31"/>
      <c r="GSY74" s="31"/>
      <c r="GSZ74" s="31"/>
      <c r="GTA74" s="31"/>
      <c r="GTB74" s="31"/>
      <c r="GTC74" s="31"/>
      <c r="GTD74" s="31"/>
      <c r="GTE74" s="31"/>
      <c r="GTF74" s="31"/>
      <c r="GTG74" s="31"/>
      <c r="GTH74" s="31"/>
      <c r="GTI74" s="31"/>
      <c r="GTJ74" s="31"/>
      <c r="GTK74" s="31"/>
      <c r="GTL74" s="31"/>
      <c r="GTM74" s="31"/>
      <c r="GTN74" s="31"/>
      <c r="GTO74" s="31"/>
      <c r="GTP74" s="31"/>
      <c r="GTQ74" s="31"/>
      <c r="GTR74" s="31"/>
      <c r="GTS74" s="31"/>
      <c r="GTT74" s="31"/>
      <c r="GTU74" s="31"/>
      <c r="GTV74" s="31"/>
      <c r="GTW74" s="31"/>
      <c r="GTX74" s="31"/>
      <c r="GTY74" s="31"/>
      <c r="GTZ74" s="31"/>
      <c r="GUA74" s="31"/>
      <c r="GUB74" s="31"/>
      <c r="GUC74" s="31"/>
      <c r="GUD74" s="31"/>
      <c r="GUE74" s="31"/>
      <c r="GUF74" s="31"/>
      <c r="GUG74" s="31"/>
      <c r="GUH74" s="31"/>
      <c r="GUI74" s="31"/>
      <c r="GUJ74" s="31"/>
      <c r="GUK74" s="31"/>
      <c r="GUL74" s="31"/>
      <c r="GUM74" s="31"/>
      <c r="GUN74" s="31"/>
      <c r="GUO74" s="31"/>
      <c r="GUP74" s="31"/>
      <c r="GUQ74" s="31"/>
      <c r="GUR74" s="31"/>
      <c r="GUS74" s="31"/>
      <c r="GUT74" s="31"/>
      <c r="GUU74" s="31"/>
      <c r="GUV74" s="31"/>
      <c r="GUW74" s="31"/>
      <c r="GUX74" s="31"/>
      <c r="GUY74" s="31"/>
      <c r="GUZ74" s="31"/>
      <c r="GVA74" s="31"/>
      <c r="GVB74" s="31"/>
      <c r="GVC74" s="31"/>
      <c r="GVD74" s="31"/>
      <c r="GVE74" s="31"/>
      <c r="GVF74" s="31"/>
      <c r="GVG74" s="31"/>
      <c r="GVH74" s="31"/>
      <c r="GVI74" s="31"/>
      <c r="GVJ74" s="31"/>
      <c r="GVK74" s="31"/>
      <c r="GVL74" s="31"/>
      <c r="GVM74" s="31"/>
      <c r="GVN74" s="31"/>
      <c r="GVO74" s="31"/>
      <c r="GVP74" s="31"/>
      <c r="GVQ74" s="31"/>
      <c r="GVR74" s="31"/>
      <c r="GVS74" s="31"/>
      <c r="GVT74" s="31"/>
      <c r="GVU74" s="31"/>
      <c r="GVV74" s="31"/>
      <c r="GVW74" s="31"/>
      <c r="GVX74" s="31"/>
      <c r="GVY74" s="31"/>
      <c r="GVZ74" s="31"/>
      <c r="GWA74" s="31"/>
      <c r="GWB74" s="31"/>
      <c r="GWC74" s="31"/>
      <c r="GWD74" s="31"/>
      <c r="GWE74" s="31"/>
      <c r="GWF74" s="31"/>
      <c r="GWG74" s="31"/>
      <c r="GWH74" s="31"/>
      <c r="GWI74" s="31"/>
      <c r="GWJ74" s="31"/>
      <c r="GWK74" s="31"/>
      <c r="GWL74" s="31"/>
      <c r="GWM74" s="31"/>
      <c r="GWN74" s="31"/>
      <c r="GWO74" s="31"/>
      <c r="GWP74" s="31"/>
      <c r="GWQ74" s="31"/>
      <c r="GWR74" s="31"/>
      <c r="GWS74" s="31"/>
      <c r="GWT74" s="31"/>
      <c r="GWU74" s="31"/>
      <c r="GWV74" s="31"/>
      <c r="GWW74" s="31"/>
      <c r="GWX74" s="31"/>
      <c r="GWY74" s="31"/>
      <c r="GWZ74" s="31"/>
      <c r="GXA74" s="31"/>
      <c r="GXB74" s="31"/>
      <c r="GXC74" s="31"/>
      <c r="GXD74" s="31"/>
      <c r="GXE74" s="31"/>
      <c r="GXF74" s="31"/>
      <c r="GXG74" s="31"/>
      <c r="GXH74" s="31"/>
      <c r="GXI74" s="31"/>
      <c r="GXJ74" s="31"/>
      <c r="GXK74" s="31"/>
      <c r="GXL74" s="31"/>
      <c r="GXM74" s="31"/>
      <c r="GXN74" s="31"/>
      <c r="GXO74" s="31"/>
      <c r="GXP74" s="31"/>
      <c r="GXQ74" s="31"/>
      <c r="GXR74" s="31"/>
      <c r="GXS74" s="31"/>
      <c r="GXT74" s="31"/>
      <c r="GXU74" s="31"/>
      <c r="GXV74" s="31"/>
      <c r="GXW74" s="31"/>
      <c r="GXX74" s="31"/>
      <c r="GXY74" s="31"/>
      <c r="GXZ74" s="31"/>
      <c r="GYA74" s="31"/>
      <c r="GYB74" s="31"/>
      <c r="GYC74" s="31"/>
      <c r="GYD74" s="31"/>
      <c r="GYE74" s="31"/>
      <c r="GYF74" s="31"/>
      <c r="GYG74" s="31"/>
      <c r="GYH74" s="31"/>
      <c r="GYI74" s="31"/>
      <c r="GYJ74" s="31"/>
      <c r="GYK74" s="31"/>
      <c r="GYL74" s="31"/>
      <c r="GYM74" s="31"/>
      <c r="GYN74" s="31"/>
      <c r="GYO74" s="31"/>
      <c r="GYP74" s="31"/>
      <c r="GYQ74" s="31"/>
      <c r="GYR74" s="31"/>
      <c r="GYS74" s="31"/>
      <c r="GYT74" s="31"/>
      <c r="GYU74" s="31"/>
      <c r="GYV74" s="31"/>
      <c r="GYW74" s="31"/>
      <c r="GYX74" s="31"/>
      <c r="GYY74" s="31"/>
      <c r="GYZ74" s="31"/>
      <c r="GZA74" s="31"/>
      <c r="GZB74" s="31"/>
      <c r="GZC74" s="31"/>
      <c r="GZD74" s="31"/>
      <c r="GZE74" s="31"/>
      <c r="GZF74" s="31"/>
      <c r="GZG74" s="31"/>
      <c r="GZH74" s="31"/>
      <c r="GZI74" s="31"/>
      <c r="GZJ74" s="31"/>
      <c r="GZK74" s="31"/>
      <c r="GZL74" s="31"/>
      <c r="GZM74" s="31"/>
      <c r="GZN74" s="31"/>
      <c r="GZO74" s="31"/>
      <c r="GZP74" s="31"/>
      <c r="GZQ74" s="31"/>
      <c r="GZR74" s="31"/>
      <c r="GZS74" s="31"/>
      <c r="GZT74" s="31"/>
      <c r="GZU74" s="31"/>
      <c r="GZV74" s="31"/>
      <c r="GZW74" s="31"/>
      <c r="GZX74" s="31"/>
      <c r="GZY74" s="31"/>
      <c r="GZZ74" s="31"/>
      <c r="HAA74" s="31"/>
      <c r="HAB74" s="31"/>
      <c r="HAC74" s="31"/>
      <c r="HAD74" s="31"/>
      <c r="HAE74" s="31"/>
      <c r="HAF74" s="31"/>
      <c r="HAG74" s="31"/>
      <c r="HAH74" s="31"/>
      <c r="HAI74" s="31"/>
      <c r="HAJ74" s="31"/>
      <c r="HAK74" s="31"/>
      <c r="HAL74" s="31"/>
      <c r="HAM74" s="31"/>
      <c r="HAN74" s="31"/>
      <c r="HAO74" s="31"/>
      <c r="HAP74" s="31"/>
      <c r="HAQ74" s="31"/>
      <c r="HAR74" s="31"/>
      <c r="HAS74" s="31"/>
      <c r="HAT74" s="31"/>
      <c r="HAU74" s="31"/>
      <c r="HAV74" s="31"/>
      <c r="HAW74" s="31"/>
      <c r="HAX74" s="31"/>
      <c r="HAY74" s="31"/>
      <c r="HAZ74" s="31"/>
      <c r="HBA74" s="31"/>
      <c r="HBB74" s="31"/>
      <c r="HBC74" s="31"/>
      <c r="HBD74" s="31"/>
      <c r="HBE74" s="31"/>
      <c r="HBF74" s="31"/>
      <c r="HBG74" s="31"/>
      <c r="HBH74" s="31"/>
      <c r="HBI74" s="31"/>
      <c r="HBJ74" s="31"/>
      <c r="HBK74" s="31"/>
      <c r="HBL74" s="31"/>
      <c r="HBM74" s="31"/>
      <c r="HBN74" s="31"/>
      <c r="HBO74" s="31"/>
      <c r="HBP74" s="31"/>
      <c r="HBQ74" s="31"/>
      <c r="HBR74" s="31"/>
      <c r="HBS74" s="31"/>
      <c r="HBT74" s="31"/>
      <c r="HBU74" s="31"/>
      <c r="HBV74" s="31"/>
      <c r="HBW74" s="31"/>
      <c r="HBX74" s="31"/>
      <c r="HBY74" s="31"/>
      <c r="HBZ74" s="31"/>
      <c r="HCA74" s="31"/>
      <c r="HCB74" s="31"/>
      <c r="HCC74" s="31"/>
      <c r="HCD74" s="31"/>
      <c r="HCE74" s="31"/>
      <c r="HCF74" s="31"/>
      <c r="HCG74" s="31"/>
      <c r="HCH74" s="31"/>
      <c r="HCI74" s="31"/>
      <c r="HCJ74" s="31"/>
      <c r="HCK74" s="31"/>
      <c r="HCL74" s="31"/>
      <c r="HCM74" s="31"/>
      <c r="HCN74" s="31"/>
      <c r="HCO74" s="31"/>
      <c r="HCP74" s="31"/>
      <c r="HCQ74" s="31"/>
      <c r="HCR74" s="31"/>
      <c r="HCS74" s="31"/>
      <c r="HCT74" s="31"/>
      <c r="HCU74" s="31"/>
      <c r="HCV74" s="31"/>
      <c r="HCW74" s="31"/>
      <c r="HCX74" s="31"/>
      <c r="HCY74" s="31"/>
      <c r="HCZ74" s="31"/>
      <c r="HDA74" s="31"/>
      <c r="HDB74" s="31"/>
      <c r="HDC74" s="31"/>
      <c r="HDD74" s="31"/>
      <c r="HDE74" s="31"/>
      <c r="HDF74" s="31"/>
      <c r="HDG74" s="31"/>
      <c r="HDH74" s="31"/>
      <c r="HDI74" s="31"/>
      <c r="HDJ74" s="31"/>
      <c r="HDK74" s="31"/>
      <c r="HDL74" s="31"/>
      <c r="HDM74" s="31"/>
      <c r="HDN74" s="31"/>
      <c r="HDO74" s="31"/>
      <c r="HDP74" s="31"/>
      <c r="HDQ74" s="31"/>
      <c r="HDR74" s="31"/>
      <c r="HDS74" s="31"/>
      <c r="HDT74" s="31"/>
      <c r="HDU74" s="31"/>
      <c r="HDV74" s="31"/>
      <c r="HDW74" s="31"/>
      <c r="HDX74" s="31"/>
      <c r="HDY74" s="31"/>
      <c r="HDZ74" s="31"/>
      <c r="HEA74" s="31"/>
      <c r="HEB74" s="31"/>
      <c r="HEC74" s="31"/>
      <c r="HED74" s="31"/>
      <c r="HEE74" s="31"/>
      <c r="HEF74" s="31"/>
      <c r="HEG74" s="31"/>
      <c r="HEH74" s="31"/>
      <c r="HEI74" s="31"/>
      <c r="HEJ74" s="31"/>
      <c r="HEK74" s="31"/>
      <c r="HEL74" s="31"/>
      <c r="HEM74" s="31"/>
      <c r="HEN74" s="31"/>
      <c r="HEO74" s="31"/>
      <c r="HEP74" s="31"/>
      <c r="HEQ74" s="31"/>
      <c r="HER74" s="31"/>
      <c r="HES74" s="31"/>
      <c r="HET74" s="31"/>
      <c r="HEU74" s="31"/>
      <c r="HEV74" s="31"/>
      <c r="HEW74" s="31"/>
      <c r="HEX74" s="31"/>
      <c r="HEY74" s="31"/>
      <c r="HEZ74" s="31"/>
      <c r="HFA74" s="31"/>
      <c r="HFB74" s="31"/>
      <c r="HFC74" s="31"/>
      <c r="HFD74" s="31"/>
      <c r="HFE74" s="31"/>
      <c r="HFF74" s="31"/>
      <c r="HFG74" s="31"/>
      <c r="HFH74" s="31"/>
      <c r="HFI74" s="31"/>
      <c r="HFJ74" s="31"/>
      <c r="HFK74" s="31"/>
      <c r="HFL74" s="31"/>
      <c r="HFM74" s="31"/>
      <c r="HFN74" s="31"/>
      <c r="HFO74" s="31"/>
      <c r="HFP74" s="31"/>
      <c r="HFQ74" s="31"/>
      <c r="HFR74" s="31"/>
      <c r="HFS74" s="31"/>
      <c r="HFT74" s="31"/>
      <c r="HFU74" s="31"/>
      <c r="HFV74" s="31"/>
      <c r="HFW74" s="31"/>
      <c r="HFX74" s="31"/>
      <c r="HFY74" s="31"/>
      <c r="HFZ74" s="31"/>
      <c r="HGA74" s="31"/>
      <c r="HGB74" s="31"/>
      <c r="HGC74" s="31"/>
      <c r="HGD74" s="31"/>
      <c r="HGE74" s="31"/>
      <c r="HGF74" s="31"/>
      <c r="HGG74" s="31"/>
      <c r="HGH74" s="31"/>
      <c r="HGI74" s="31"/>
      <c r="HGJ74" s="31"/>
      <c r="HGK74" s="31"/>
      <c r="HGL74" s="31"/>
      <c r="HGM74" s="31"/>
      <c r="HGN74" s="31"/>
      <c r="HGO74" s="31"/>
      <c r="HGP74" s="31"/>
      <c r="HGQ74" s="31"/>
      <c r="HGR74" s="31"/>
      <c r="HGS74" s="31"/>
      <c r="HGT74" s="31"/>
      <c r="HGU74" s="31"/>
      <c r="HGV74" s="31"/>
      <c r="HGW74" s="31"/>
      <c r="HGX74" s="31"/>
      <c r="HGY74" s="31"/>
      <c r="HGZ74" s="31"/>
      <c r="HHA74" s="31"/>
      <c r="HHB74" s="31"/>
      <c r="HHC74" s="31"/>
      <c r="HHD74" s="31"/>
      <c r="HHE74" s="31"/>
      <c r="HHF74" s="31"/>
      <c r="HHG74" s="31"/>
      <c r="HHH74" s="31"/>
      <c r="HHI74" s="31"/>
      <c r="HHJ74" s="31"/>
      <c r="HHK74" s="31"/>
      <c r="HHL74" s="31"/>
      <c r="HHM74" s="31"/>
      <c r="HHN74" s="31"/>
      <c r="HHO74" s="31"/>
      <c r="HHP74" s="31"/>
      <c r="HHQ74" s="31"/>
      <c r="HHR74" s="31"/>
      <c r="HHS74" s="31"/>
      <c r="HHT74" s="31"/>
      <c r="HHU74" s="31"/>
      <c r="HHV74" s="31"/>
      <c r="HHW74" s="31"/>
      <c r="HHX74" s="31"/>
      <c r="HHY74" s="31"/>
      <c r="HHZ74" s="31"/>
      <c r="HIA74" s="31"/>
      <c r="HIB74" s="31"/>
      <c r="HIC74" s="31"/>
      <c r="HID74" s="31"/>
      <c r="HIE74" s="31"/>
      <c r="HIF74" s="31"/>
      <c r="HIG74" s="31"/>
      <c r="HIH74" s="31"/>
      <c r="HII74" s="31"/>
      <c r="HIJ74" s="31"/>
      <c r="HIK74" s="31"/>
      <c r="HIL74" s="31"/>
      <c r="HIM74" s="31"/>
      <c r="HIN74" s="31"/>
      <c r="HIO74" s="31"/>
      <c r="HIP74" s="31"/>
      <c r="HIQ74" s="31"/>
      <c r="HIR74" s="31"/>
      <c r="HIS74" s="31"/>
      <c r="HIT74" s="31"/>
      <c r="HIU74" s="31"/>
      <c r="HIV74" s="31"/>
      <c r="HIW74" s="31"/>
      <c r="HIX74" s="31"/>
      <c r="HIY74" s="31"/>
      <c r="HIZ74" s="31"/>
      <c r="HJA74" s="31"/>
      <c r="HJB74" s="31"/>
      <c r="HJC74" s="31"/>
      <c r="HJD74" s="31"/>
      <c r="HJE74" s="31"/>
      <c r="HJF74" s="31"/>
      <c r="HJG74" s="31"/>
      <c r="HJH74" s="31"/>
      <c r="HJI74" s="31"/>
      <c r="HJJ74" s="31"/>
      <c r="HJK74" s="31"/>
      <c r="HJL74" s="31"/>
      <c r="HJM74" s="31"/>
      <c r="HJN74" s="31"/>
      <c r="HJO74" s="31"/>
      <c r="HJP74" s="31"/>
      <c r="HJQ74" s="31"/>
      <c r="HJR74" s="31"/>
      <c r="HJS74" s="31"/>
      <c r="HJT74" s="31"/>
      <c r="HJU74" s="31"/>
      <c r="HJV74" s="31"/>
      <c r="HJW74" s="31"/>
      <c r="HJX74" s="31"/>
      <c r="HJY74" s="31"/>
      <c r="HJZ74" s="31"/>
      <c r="HKA74" s="31"/>
      <c r="HKB74" s="31"/>
      <c r="HKC74" s="31"/>
      <c r="HKD74" s="31"/>
      <c r="HKE74" s="31"/>
      <c r="HKF74" s="31"/>
      <c r="HKG74" s="31"/>
      <c r="HKH74" s="31"/>
      <c r="HKI74" s="31"/>
      <c r="HKJ74" s="31"/>
      <c r="HKK74" s="31"/>
      <c r="HKL74" s="31"/>
      <c r="HKM74" s="31"/>
      <c r="HKN74" s="31"/>
      <c r="HKO74" s="31"/>
      <c r="HKP74" s="31"/>
      <c r="HKQ74" s="31"/>
      <c r="HKR74" s="31"/>
      <c r="HKS74" s="31"/>
      <c r="HKT74" s="31"/>
      <c r="HKU74" s="31"/>
      <c r="HKV74" s="31"/>
      <c r="HKW74" s="31"/>
      <c r="HKX74" s="31"/>
      <c r="HKY74" s="31"/>
      <c r="HKZ74" s="31"/>
      <c r="HLA74" s="31"/>
      <c r="HLB74" s="31"/>
      <c r="HLC74" s="31"/>
      <c r="HLD74" s="31"/>
      <c r="HLE74" s="31"/>
      <c r="HLF74" s="31"/>
      <c r="HLG74" s="31"/>
      <c r="HLH74" s="31"/>
      <c r="HLI74" s="31"/>
      <c r="HLJ74" s="31"/>
      <c r="HLK74" s="31"/>
      <c r="HLL74" s="31"/>
      <c r="HLM74" s="31"/>
      <c r="HLN74" s="31"/>
      <c r="HLO74" s="31"/>
      <c r="HLP74" s="31"/>
      <c r="HLQ74" s="31"/>
      <c r="HLR74" s="31"/>
      <c r="HLS74" s="31"/>
      <c r="HLT74" s="31"/>
      <c r="HLU74" s="31"/>
      <c r="HLV74" s="31"/>
      <c r="HLW74" s="31"/>
      <c r="HLX74" s="31"/>
      <c r="HLY74" s="31"/>
      <c r="HLZ74" s="31"/>
      <c r="HMA74" s="31"/>
      <c r="HMB74" s="31"/>
      <c r="HMC74" s="31"/>
      <c r="HMD74" s="31"/>
      <c r="HME74" s="31"/>
      <c r="HMF74" s="31"/>
      <c r="HMG74" s="31"/>
      <c r="HMH74" s="31"/>
      <c r="HMI74" s="31"/>
      <c r="HMJ74" s="31"/>
      <c r="HMK74" s="31"/>
      <c r="HML74" s="31"/>
      <c r="HMM74" s="31"/>
      <c r="HMN74" s="31"/>
      <c r="HMO74" s="31"/>
      <c r="HMP74" s="31"/>
      <c r="HMQ74" s="31"/>
      <c r="HMR74" s="31"/>
      <c r="HMS74" s="31"/>
      <c r="HMT74" s="31"/>
      <c r="HMU74" s="31"/>
      <c r="HMV74" s="31"/>
      <c r="HMW74" s="31"/>
      <c r="HMX74" s="31"/>
      <c r="HMY74" s="31"/>
      <c r="HMZ74" s="31"/>
      <c r="HNA74" s="31"/>
      <c r="HNB74" s="31"/>
      <c r="HNC74" s="31"/>
      <c r="HND74" s="31"/>
      <c r="HNE74" s="31"/>
      <c r="HNF74" s="31"/>
      <c r="HNG74" s="31"/>
      <c r="HNH74" s="31"/>
      <c r="HNI74" s="31"/>
      <c r="HNJ74" s="31"/>
      <c r="HNK74" s="31"/>
      <c r="HNL74" s="31"/>
      <c r="HNM74" s="31"/>
      <c r="HNN74" s="31"/>
      <c r="HNO74" s="31"/>
      <c r="HNP74" s="31"/>
      <c r="HNQ74" s="31"/>
      <c r="HNR74" s="31"/>
      <c r="HNS74" s="31"/>
      <c r="HNT74" s="31"/>
      <c r="HNU74" s="31"/>
      <c r="HNV74" s="31"/>
      <c r="HNW74" s="31"/>
      <c r="HNX74" s="31"/>
      <c r="HNY74" s="31"/>
      <c r="HNZ74" s="31"/>
      <c r="HOA74" s="31"/>
      <c r="HOB74" s="31"/>
      <c r="HOC74" s="31"/>
      <c r="HOD74" s="31"/>
      <c r="HOE74" s="31"/>
      <c r="HOF74" s="31"/>
      <c r="HOG74" s="31"/>
      <c r="HOH74" s="31"/>
      <c r="HOI74" s="31"/>
      <c r="HOJ74" s="31"/>
      <c r="HOK74" s="31"/>
      <c r="HOL74" s="31"/>
      <c r="HOM74" s="31"/>
      <c r="HON74" s="31"/>
      <c r="HOO74" s="31"/>
      <c r="HOP74" s="31"/>
      <c r="HOQ74" s="31"/>
      <c r="HOR74" s="31"/>
      <c r="HOS74" s="31"/>
      <c r="HOT74" s="31"/>
      <c r="HOU74" s="31"/>
      <c r="HOV74" s="31"/>
      <c r="HOW74" s="31"/>
      <c r="HOX74" s="31"/>
      <c r="HOY74" s="31"/>
      <c r="HOZ74" s="31"/>
      <c r="HPA74" s="31"/>
      <c r="HPB74" s="31"/>
      <c r="HPC74" s="31"/>
      <c r="HPD74" s="31"/>
      <c r="HPE74" s="31"/>
      <c r="HPF74" s="31"/>
      <c r="HPG74" s="31"/>
      <c r="HPH74" s="31"/>
      <c r="HPI74" s="31"/>
      <c r="HPJ74" s="31"/>
      <c r="HPK74" s="31"/>
      <c r="HPL74" s="31"/>
      <c r="HPM74" s="31"/>
      <c r="HPN74" s="31"/>
      <c r="HPO74" s="31"/>
      <c r="HPP74" s="31"/>
      <c r="HPQ74" s="31"/>
      <c r="HPR74" s="31"/>
      <c r="HPS74" s="31"/>
      <c r="HPT74" s="31"/>
      <c r="HPU74" s="31"/>
      <c r="HPV74" s="31"/>
      <c r="HPW74" s="31"/>
      <c r="HPX74" s="31"/>
      <c r="HPY74" s="31"/>
      <c r="HPZ74" s="31"/>
      <c r="HQA74" s="31"/>
      <c r="HQB74" s="31"/>
      <c r="HQC74" s="31"/>
      <c r="HQD74" s="31"/>
      <c r="HQE74" s="31"/>
      <c r="HQF74" s="31"/>
      <c r="HQG74" s="31"/>
      <c r="HQH74" s="31"/>
      <c r="HQI74" s="31"/>
      <c r="HQJ74" s="31"/>
      <c r="HQK74" s="31"/>
      <c r="HQL74" s="31"/>
      <c r="HQM74" s="31"/>
      <c r="HQN74" s="31"/>
      <c r="HQO74" s="31"/>
      <c r="HQP74" s="31"/>
      <c r="HQQ74" s="31"/>
      <c r="HQR74" s="31"/>
      <c r="HQS74" s="31"/>
      <c r="HQT74" s="31"/>
      <c r="HQU74" s="31"/>
      <c r="HQV74" s="31"/>
      <c r="HQW74" s="31"/>
      <c r="HQX74" s="31"/>
      <c r="HQY74" s="31"/>
      <c r="HQZ74" s="31"/>
      <c r="HRA74" s="31"/>
      <c r="HRB74" s="31"/>
      <c r="HRC74" s="31"/>
      <c r="HRD74" s="31"/>
      <c r="HRE74" s="31"/>
      <c r="HRF74" s="31"/>
      <c r="HRG74" s="31"/>
      <c r="HRH74" s="31"/>
      <c r="HRI74" s="31"/>
      <c r="HRJ74" s="31"/>
      <c r="HRK74" s="31"/>
      <c r="HRL74" s="31"/>
      <c r="HRM74" s="31"/>
      <c r="HRN74" s="31"/>
      <c r="HRO74" s="31"/>
      <c r="HRP74" s="31"/>
      <c r="HRQ74" s="31"/>
      <c r="HRR74" s="31"/>
      <c r="HRS74" s="31"/>
      <c r="HRT74" s="31"/>
      <c r="HRU74" s="31"/>
      <c r="HRV74" s="31"/>
      <c r="HRW74" s="31"/>
      <c r="HRX74" s="31"/>
      <c r="HRY74" s="31"/>
      <c r="HRZ74" s="31"/>
      <c r="HSA74" s="31"/>
      <c r="HSB74" s="31"/>
      <c r="HSC74" s="31"/>
      <c r="HSD74" s="31"/>
      <c r="HSE74" s="31"/>
      <c r="HSF74" s="31"/>
      <c r="HSG74" s="31"/>
      <c r="HSH74" s="31"/>
      <c r="HSI74" s="31"/>
      <c r="HSJ74" s="31"/>
      <c r="HSK74" s="31"/>
      <c r="HSL74" s="31"/>
      <c r="HSM74" s="31"/>
      <c r="HSN74" s="31"/>
      <c r="HSO74" s="31"/>
      <c r="HSP74" s="31"/>
      <c r="HSQ74" s="31"/>
      <c r="HSR74" s="31"/>
      <c r="HSS74" s="31"/>
      <c r="HST74" s="31"/>
      <c r="HSU74" s="31"/>
      <c r="HSV74" s="31"/>
      <c r="HSW74" s="31"/>
      <c r="HSX74" s="31"/>
      <c r="HSY74" s="31"/>
      <c r="HSZ74" s="31"/>
      <c r="HTA74" s="31"/>
      <c r="HTB74" s="31"/>
      <c r="HTC74" s="31"/>
      <c r="HTD74" s="31"/>
      <c r="HTE74" s="31"/>
      <c r="HTF74" s="31"/>
      <c r="HTG74" s="31"/>
      <c r="HTH74" s="31"/>
      <c r="HTI74" s="31"/>
      <c r="HTJ74" s="31"/>
      <c r="HTK74" s="31"/>
      <c r="HTL74" s="31"/>
      <c r="HTM74" s="31"/>
      <c r="HTN74" s="31"/>
      <c r="HTO74" s="31"/>
      <c r="HTP74" s="31"/>
      <c r="HTQ74" s="31"/>
      <c r="HTR74" s="31"/>
      <c r="HTS74" s="31"/>
      <c r="HTT74" s="31"/>
      <c r="HTU74" s="31"/>
      <c r="HTV74" s="31"/>
      <c r="HTW74" s="31"/>
      <c r="HTX74" s="31"/>
      <c r="HTY74" s="31"/>
      <c r="HTZ74" s="31"/>
      <c r="HUA74" s="31"/>
      <c r="HUB74" s="31"/>
      <c r="HUC74" s="31"/>
      <c r="HUD74" s="31"/>
      <c r="HUE74" s="31"/>
      <c r="HUF74" s="31"/>
      <c r="HUG74" s="31"/>
      <c r="HUH74" s="31"/>
      <c r="HUI74" s="31"/>
      <c r="HUJ74" s="31"/>
      <c r="HUK74" s="31"/>
      <c r="HUL74" s="31"/>
      <c r="HUM74" s="31"/>
      <c r="HUN74" s="31"/>
      <c r="HUO74" s="31"/>
      <c r="HUP74" s="31"/>
      <c r="HUQ74" s="31"/>
      <c r="HUR74" s="31"/>
      <c r="HUS74" s="31"/>
      <c r="HUT74" s="31"/>
      <c r="HUU74" s="31"/>
      <c r="HUV74" s="31"/>
      <c r="HUW74" s="31"/>
      <c r="HUX74" s="31"/>
      <c r="HUY74" s="31"/>
      <c r="HUZ74" s="31"/>
      <c r="HVA74" s="31"/>
      <c r="HVB74" s="31"/>
      <c r="HVC74" s="31"/>
      <c r="HVD74" s="31"/>
      <c r="HVE74" s="31"/>
      <c r="HVF74" s="31"/>
      <c r="HVG74" s="31"/>
      <c r="HVH74" s="31"/>
      <c r="HVI74" s="31"/>
      <c r="HVJ74" s="31"/>
      <c r="HVK74" s="31"/>
      <c r="HVL74" s="31"/>
      <c r="HVM74" s="31"/>
      <c r="HVN74" s="31"/>
      <c r="HVO74" s="31"/>
      <c r="HVP74" s="31"/>
      <c r="HVQ74" s="31"/>
      <c r="HVR74" s="31"/>
      <c r="HVS74" s="31"/>
      <c r="HVT74" s="31"/>
      <c r="HVU74" s="31"/>
      <c r="HVV74" s="31"/>
      <c r="HVW74" s="31"/>
      <c r="HVX74" s="31"/>
      <c r="HVY74" s="31"/>
      <c r="HVZ74" s="31"/>
      <c r="HWA74" s="31"/>
      <c r="HWB74" s="31"/>
      <c r="HWC74" s="31"/>
      <c r="HWD74" s="31"/>
      <c r="HWE74" s="31"/>
      <c r="HWF74" s="31"/>
      <c r="HWG74" s="31"/>
      <c r="HWH74" s="31"/>
      <c r="HWI74" s="31"/>
      <c r="HWJ74" s="31"/>
      <c r="HWK74" s="31"/>
      <c r="HWL74" s="31"/>
      <c r="HWM74" s="31"/>
      <c r="HWN74" s="31"/>
      <c r="HWO74" s="31"/>
      <c r="HWP74" s="31"/>
      <c r="HWQ74" s="31"/>
      <c r="HWR74" s="31"/>
      <c r="HWS74" s="31"/>
      <c r="HWT74" s="31"/>
      <c r="HWU74" s="31"/>
      <c r="HWV74" s="31"/>
      <c r="HWW74" s="31"/>
      <c r="HWX74" s="31"/>
      <c r="HWY74" s="31"/>
      <c r="HWZ74" s="31"/>
      <c r="HXA74" s="31"/>
      <c r="HXB74" s="31"/>
      <c r="HXC74" s="31"/>
      <c r="HXD74" s="31"/>
      <c r="HXE74" s="31"/>
      <c r="HXF74" s="31"/>
      <c r="HXG74" s="31"/>
      <c r="HXH74" s="31"/>
      <c r="HXI74" s="31"/>
      <c r="HXJ74" s="31"/>
      <c r="HXK74" s="31"/>
      <c r="HXL74" s="31"/>
      <c r="HXM74" s="31"/>
      <c r="HXN74" s="31"/>
      <c r="HXO74" s="31"/>
      <c r="HXP74" s="31"/>
      <c r="HXQ74" s="31"/>
      <c r="HXR74" s="31"/>
      <c r="HXS74" s="31"/>
      <c r="HXT74" s="31"/>
      <c r="HXU74" s="31"/>
      <c r="HXV74" s="31"/>
      <c r="HXW74" s="31"/>
      <c r="HXX74" s="31"/>
      <c r="HXY74" s="31"/>
      <c r="HXZ74" s="31"/>
      <c r="HYA74" s="31"/>
      <c r="HYB74" s="31"/>
      <c r="HYC74" s="31"/>
      <c r="HYD74" s="31"/>
      <c r="HYE74" s="31"/>
      <c r="HYF74" s="31"/>
      <c r="HYG74" s="31"/>
      <c r="HYH74" s="31"/>
      <c r="HYI74" s="31"/>
      <c r="HYJ74" s="31"/>
      <c r="HYK74" s="31"/>
      <c r="HYL74" s="31"/>
      <c r="HYM74" s="31"/>
      <c r="HYN74" s="31"/>
      <c r="HYO74" s="31"/>
      <c r="HYP74" s="31"/>
      <c r="HYQ74" s="31"/>
      <c r="HYR74" s="31"/>
      <c r="HYS74" s="31"/>
      <c r="HYT74" s="31"/>
      <c r="HYU74" s="31"/>
      <c r="HYV74" s="31"/>
      <c r="HYW74" s="31"/>
      <c r="HYX74" s="31"/>
      <c r="HYY74" s="31"/>
      <c r="HYZ74" s="31"/>
      <c r="HZA74" s="31"/>
      <c r="HZB74" s="31"/>
      <c r="HZC74" s="31"/>
      <c r="HZD74" s="31"/>
      <c r="HZE74" s="31"/>
      <c r="HZF74" s="31"/>
      <c r="HZG74" s="31"/>
      <c r="HZH74" s="31"/>
      <c r="HZI74" s="31"/>
      <c r="HZJ74" s="31"/>
      <c r="HZK74" s="31"/>
      <c r="HZL74" s="31"/>
      <c r="HZM74" s="31"/>
      <c r="HZN74" s="31"/>
      <c r="HZO74" s="31"/>
      <c r="HZP74" s="31"/>
      <c r="HZQ74" s="31"/>
      <c r="HZR74" s="31"/>
      <c r="HZS74" s="31"/>
      <c r="HZT74" s="31"/>
      <c r="HZU74" s="31"/>
      <c r="HZV74" s="31"/>
      <c r="HZW74" s="31"/>
      <c r="HZX74" s="31"/>
      <c r="HZY74" s="31"/>
      <c r="HZZ74" s="31"/>
      <c r="IAA74" s="31"/>
      <c r="IAB74" s="31"/>
      <c r="IAC74" s="31"/>
      <c r="IAD74" s="31"/>
      <c r="IAE74" s="31"/>
      <c r="IAF74" s="31"/>
      <c r="IAG74" s="31"/>
      <c r="IAH74" s="31"/>
      <c r="IAI74" s="31"/>
      <c r="IAJ74" s="31"/>
      <c r="IAK74" s="31"/>
      <c r="IAL74" s="31"/>
      <c r="IAM74" s="31"/>
      <c r="IAN74" s="31"/>
      <c r="IAO74" s="31"/>
      <c r="IAP74" s="31"/>
      <c r="IAQ74" s="31"/>
      <c r="IAR74" s="31"/>
      <c r="IAS74" s="31"/>
      <c r="IAT74" s="31"/>
      <c r="IAU74" s="31"/>
      <c r="IAV74" s="31"/>
      <c r="IAW74" s="31"/>
      <c r="IAX74" s="31"/>
      <c r="IAY74" s="31"/>
      <c r="IAZ74" s="31"/>
      <c r="IBA74" s="31"/>
      <c r="IBB74" s="31"/>
      <c r="IBC74" s="31"/>
      <c r="IBD74" s="31"/>
      <c r="IBE74" s="31"/>
      <c r="IBF74" s="31"/>
      <c r="IBG74" s="31"/>
      <c r="IBH74" s="31"/>
      <c r="IBI74" s="31"/>
      <c r="IBJ74" s="31"/>
      <c r="IBK74" s="31"/>
      <c r="IBL74" s="31"/>
      <c r="IBM74" s="31"/>
      <c r="IBN74" s="31"/>
      <c r="IBO74" s="31"/>
      <c r="IBP74" s="31"/>
      <c r="IBQ74" s="31"/>
      <c r="IBR74" s="31"/>
      <c r="IBS74" s="31"/>
      <c r="IBT74" s="31"/>
      <c r="IBU74" s="31"/>
      <c r="IBV74" s="31"/>
      <c r="IBW74" s="31"/>
      <c r="IBX74" s="31"/>
      <c r="IBY74" s="31"/>
      <c r="IBZ74" s="31"/>
      <c r="ICA74" s="31"/>
      <c r="ICB74" s="31"/>
      <c r="ICC74" s="31"/>
      <c r="ICD74" s="31"/>
      <c r="ICE74" s="31"/>
      <c r="ICF74" s="31"/>
      <c r="ICG74" s="31"/>
      <c r="ICH74" s="31"/>
      <c r="ICI74" s="31"/>
      <c r="ICJ74" s="31"/>
      <c r="ICK74" s="31"/>
      <c r="ICL74" s="31"/>
      <c r="ICM74" s="31"/>
      <c r="ICN74" s="31"/>
      <c r="ICO74" s="31"/>
      <c r="ICP74" s="31"/>
      <c r="ICQ74" s="31"/>
      <c r="ICR74" s="31"/>
      <c r="ICS74" s="31"/>
      <c r="ICT74" s="31"/>
      <c r="ICU74" s="31"/>
      <c r="ICV74" s="31"/>
      <c r="ICW74" s="31"/>
      <c r="ICX74" s="31"/>
      <c r="ICY74" s="31"/>
      <c r="ICZ74" s="31"/>
      <c r="IDA74" s="31"/>
      <c r="IDB74" s="31"/>
      <c r="IDC74" s="31"/>
      <c r="IDD74" s="31"/>
      <c r="IDE74" s="31"/>
      <c r="IDF74" s="31"/>
      <c r="IDG74" s="31"/>
      <c r="IDH74" s="31"/>
      <c r="IDI74" s="31"/>
      <c r="IDJ74" s="31"/>
      <c r="IDK74" s="31"/>
      <c r="IDL74" s="31"/>
      <c r="IDM74" s="31"/>
      <c r="IDN74" s="31"/>
      <c r="IDO74" s="31"/>
      <c r="IDP74" s="31"/>
      <c r="IDQ74" s="31"/>
      <c r="IDR74" s="31"/>
      <c r="IDS74" s="31"/>
      <c r="IDT74" s="31"/>
      <c r="IDU74" s="31"/>
      <c r="IDV74" s="31"/>
      <c r="IDW74" s="31"/>
      <c r="IDX74" s="31"/>
      <c r="IDY74" s="31"/>
      <c r="IDZ74" s="31"/>
      <c r="IEA74" s="31"/>
      <c r="IEB74" s="31"/>
      <c r="IEC74" s="31"/>
      <c r="IED74" s="31"/>
      <c r="IEE74" s="31"/>
      <c r="IEF74" s="31"/>
      <c r="IEG74" s="31"/>
      <c r="IEH74" s="31"/>
      <c r="IEI74" s="31"/>
      <c r="IEJ74" s="31"/>
      <c r="IEK74" s="31"/>
      <c r="IEL74" s="31"/>
      <c r="IEM74" s="31"/>
      <c r="IEN74" s="31"/>
      <c r="IEO74" s="31"/>
      <c r="IEP74" s="31"/>
      <c r="IEQ74" s="31"/>
      <c r="IER74" s="31"/>
      <c r="IES74" s="31"/>
      <c r="IET74" s="31"/>
      <c r="IEU74" s="31"/>
      <c r="IEV74" s="31"/>
      <c r="IEW74" s="31"/>
      <c r="IEX74" s="31"/>
      <c r="IEY74" s="31"/>
      <c r="IEZ74" s="31"/>
      <c r="IFA74" s="31"/>
      <c r="IFB74" s="31"/>
      <c r="IFC74" s="31"/>
      <c r="IFD74" s="31"/>
      <c r="IFE74" s="31"/>
      <c r="IFF74" s="31"/>
      <c r="IFG74" s="31"/>
      <c r="IFH74" s="31"/>
      <c r="IFI74" s="31"/>
      <c r="IFJ74" s="31"/>
      <c r="IFK74" s="31"/>
      <c r="IFL74" s="31"/>
      <c r="IFM74" s="31"/>
      <c r="IFN74" s="31"/>
      <c r="IFO74" s="31"/>
      <c r="IFP74" s="31"/>
      <c r="IFQ74" s="31"/>
      <c r="IFR74" s="31"/>
      <c r="IFS74" s="31"/>
      <c r="IFT74" s="31"/>
      <c r="IFU74" s="31"/>
      <c r="IFV74" s="31"/>
      <c r="IFW74" s="31"/>
      <c r="IFX74" s="31"/>
      <c r="IFY74" s="31"/>
      <c r="IFZ74" s="31"/>
      <c r="IGA74" s="31"/>
      <c r="IGB74" s="31"/>
      <c r="IGC74" s="31"/>
      <c r="IGD74" s="31"/>
      <c r="IGE74" s="31"/>
      <c r="IGF74" s="31"/>
      <c r="IGG74" s="31"/>
      <c r="IGH74" s="31"/>
      <c r="IGI74" s="31"/>
      <c r="IGJ74" s="31"/>
      <c r="IGK74" s="31"/>
      <c r="IGL74" s="31"/>
      <c r="IGM74" s="31"/>
      <c r="IGN74" s="31"/>
      <c r="IGO74" s="31"/>
      <c r="IGP74" s="31"/>
      <c r="IGQ74" s="31"/>
      <c r="IGR74" s="31"/>
      <c r="IGS74" s="31"/>
      <c r="IGT74" s="31"/>
      <c r="IGU74" s="31"/>
      <c r="IGV74" s="31"/>
      <c r="IGW74" s="31"/>
      <c r="IGX74" s="31"/>
      <c r="IGY74" s="31"/>
      <c r="IGZ74" s="31"/>
      <c r="IHA74" s="31"/>
      <c r="IHB74" s="31"/>
      <c r="IHC74" s="31"/>
      <c r="IHD74" s="31"/>
      <c r="IHE74" s="31"/>
      <c r="IHF74" s="31"/>
      <c r="IHG74" s="31"/>
      <c r="IHH74" s="31"/>
      <c r="IHI74" s="31"/>
      <c r="IHJ74" s="31"/>
      <c r="IHK74" s="31"/>
      <c r="IHL74" s="31"/>
      <c r="IHM74" s="31"/>
      <c r="IHN74" s="31"/>
      <c r="IHO74" s="31"/>
      <c r="IHP74" s="31"/>
      <c r="IHQ74" s="31"/>
      <c r="IHR74" s="31"/>
      <c r="IHS74" s="31"/>
      <c r="IHT74" s="31"/>
      <c r="IHU74" s="31"/>
      <c r="IHV74" s="31"/>
      <c r="IHW74" s="31"/>
      <c r="IHX74" s="31"/>
      <c r="IHY74" s="31"/>
      <c r="IHZ74" s="31"/>
      <c r="IIA74" s="31"/>
      <c r="IIB74" s="31"/>
      <c r="IIC74" s="31"/>
      <c r="IID74" s="31"/>
      <c r="IIE74" s="31"/>
      <c r="IIF74" s="31"/>
      <c r="IIG74" s="31"/>
      <c r="IIH74" s="31"/>
      <c r="III74" s="31"/>
      <c r="IIJ74" s="31"/>
      <c r="IIK74" s="31"/>
      <c r="IIL74" s="31"/>
      <c r="IIM74" s="31"/>
      <c r="IIN74" s="31"/>
      <c r="IIO74" s="31"/>
      <c r="IIP74" s="31"/>
      <c r="IIQ74" s="31"/>
      <c r="IIR74" s="31"/>
      <c r="IIS74" s="31"/>
      <c r="IIT74" s="31"/>
      <c r="IIU74" s="31"/>
      <c r="IIV74" s="31"/>
      <c r="IIW74" s="31"/>
      <c r="IIX74" s="31"/>
      <c r="IIY74" s="31"/>
      <c r="IIZ74" s="31"/>
      <c r="IJA74" s="31"/>
      <c r="IJB74" s="31"/>
      <c r="IJC74" s="31"/>
      <c r="IJD74" s="31"/>
      <c r="IJE74" s="31"/>
      <c r="IJF74" s="31"/>
      <c r="IJG74" s="31"/>
      <c r="IJH74" s="31"/>
      <c r="IJI74" s="31"/>
      <c r="IJJ74" s="31"/>
      <c r="IJK74" s="31"/>
      <c r="IJL74" s="31"/>
      <c r="IJM74" s="31"/>
      <c r="IJN74" s="31"/>
      <c r="IJO74" s="31"/>
      <c r="IJP74" s="31"/>
      <c r="IJQ74" s="31"/>
      <c r="IJR74" s="31"/>
      <c r="IJS74" s="31"/>
      <c r="IJT74" s="31"/>
      <c r="IJU74" s="31"/>
      <c r="IJV74" s="31"/>
      <c r="IJW74" s="31"/>
      <c r="IJX74" s="31"/>
      <c r="IJY74" s="31"/>
      <c r="IJZ74" s="31"/>
      <c r="IKA74" s="31"/>
      <c r="IKB74" s="31"/>
      <c r="IKC74" s="31"/>
      <c r="IKD74" s="31"/>
      <c r="IKE74" s="31"/>
      <c r="IKF74" s="31"/>
      <c r="IKG74" s="31"/>
      <c r="IKH74" s="31"/>
      <c r="IKI74" s="31"/>
      <c r="IKJ74" s="31"/>
      <c r="IKK74" s="31"/>
      <c r="IKL74" s="31"/>
      <c r="IKM74" s="31"/>
      <c r="IKN74" s="31"/>
      <c r="IKO74" s="31"/>
      <c r="IKP74" s="31"/>
      <c r="IKQ74" s="31"/>
      <c r="IKR74" s="31"/>
      <c r="IKS74" s="31"/>
      <c r="IKT74" s="31"/>
      <c r="IKU74" s="31"/>
      <c r="IKV74" s="31"/>
      <c r="IKW74" s="31"/>
      <c r="IKX74" s="31"/>
      <c r="IKY74" s="31"/>
      <c r="IKZ74" s="31"/>
      <c r="ILA74" s="31"/>
      <c r="ILB74" s="31"/>
      <c r="ILC74" s="31"/>
      <c r="ILD74" s="31"/>
      <c r="ILE74" s="31"/>
      <c r="ILF74" s="31"/>
      <c r="ILG74" s="31"/>
      <c r="ILH74" s="31"/>
      <c r="ILI74" s="31"/>
      <c r="ILJ74" s="31"/>
      <c r="ILK74" s="31"/>
      <c r="ILL74" s="31"/>
      <c r="ILM74" s="31"/>
      <c r="ILN74" s="31"/>
      <c r="ILO74" s="31"/>
      <c r="ILP74" s="31"/>
      <c r="ILQ74" s="31"/>
      <c r="ILR74" s="31"/>
      <c r="ILS74" s="31"/>
      <c r="ILT74" s="31"/>
      <c r="ILU74" s="31"/>
      <c r="ILV74" s="31"/>
      <c r="ILW74" s="31"/>
      <c r="ILX74" s="31"/>
      <c r="ILY74" s="31"/>
      <c r="ILZ74" s="31"/>
      <c r="IMA74" s="31"/>
      <c r="IMB74" s="31"/>
      <c r="IMC74" s="31"/>
      <c r="IMD74" s="31"/>
      <c r="IME74" s="31"/>
      <c r="IMF74" s="31"/>
      <c r="IMG74" s="31"/>
      <c r="IMH74" s="31"/>
      <c r="IMI74" s="31"/>
      <c r="IMJ74" s="31"/>
      <c r="IMK74" s="31"/>
      <c r="IML74" s="31"/>
      <c r="IMM74" s="31"/>
      <c r="IMN74" s="31"/>
      <c r="IMO74" s="31"/>
      <c r="IMP74" s="31"/>
      <c r="IMQ74" s="31"/>
      <c r="IMR74" s="31"/>
      <c r="IMS74" s="31"/>
      <c r="IMT74" s="31"/>
      <c r="IMU74" s="31"/>
      <c r="IMV74" s="31"/>
      <c r="IMW74" s="31"/>
      <c r="IMX74" s="31"/>
      <c r="IMY74" s="31"/>
      <c r="IMZ74" s="31"/>
      <c r="INA74" s="31"/>
      <c r="INB74" s="31"/>
      <c r="INC74" s="31"/>
      <c r="IND74" s="31"/>
      <c r="INE74" s="31"/>
      <c r="INF74" s="31"/>
      <c r="ING74" s="31"/>
      <c r="INH74" s="31"/>
      <c r="INI74" s="31"/>
      <c r="INJ74" s="31"/>
      <c r="INK74" s="31"/>
      <c r="INL74" s="31"/>
      <c r="INM74" s="31"/>
      <c r="INN74" s="31"/>
      <c r="INO74" s="31"/>
      <c r="INP74" s="31"/>
      <c r="INQ74" s="31"/>
      <c r="INR74" s="31"/>
      <c r="INS74" s="31"/>
      <c r="INT74" s="31"/>
      <c r="INU74" s="31"/>
      <c r="INV74" s="31"/>
      <c r="INW74" s="31"/>
      <c r="INX74" s="31"/>
      <c r="INY74" s="31"/>
      <c r="INZ74" s="31"/>
      <c r="IOA74" s="31"/>
      <c r="IOB74" s="31"/>
      <c r="IOC74" s="31"/>
      <c r="IOD74" s="31"/>
      <c r="IOE74" s="31"/>
      <c r="IOF74" s="31"/>
      <c r="IOG74" s="31"/>
      <c r="IOH74" s="31"/>
      <c r="IOI74" s="31"/>
      <c r="IOJ74" s="31"/>
      <c r="IOK74" s="31"/>
      <c r="IOL74" s="31"/>
      <c r="IOM74" s="31"/>
      <c r="ION74" s="31"/>
      <c r="IOO74" s="31"/>
      <c r="IOP74" s="31"/>
      <c r="IOQ74" s="31"/>
      <c r="IOR74" s="31"/>
      <c r="IOS74" s="31"/>
      <c r="IOT74" s="31"/>
      <c r="IOU74" s="31"/>
      <c r="IOV74" s="31"/>
      <c r="IOW74" s="31"/>
      <c r="IOX74" s="31"/>
      <c r="IOY74" s="31"/>
      <c r="IOZ74" s="31"/>
      <c r="IPA74" s="31"/>
      <c r="IPB74" s="31"/>
      <c r="IPC74" s="31"/>
      <c r="IPD74" s="31"/>
      <c r="IPE74" s="31"/>
      <c r="IPF74" s="31"/>
      <c r="IPG74" s="31"/>
      <c r="IPH74" s="31"/>
      <c r="IPI74" s="31"/>
      <c r="IPJ74" s="31"/>
      <c r="IPK74" s="31"/>
      <c r="IPL74" s="31"/>
      <c r="IPM74" s="31"/>
      <c r="IPN74" s="31"/>
      <c r="IPO74" s="31"/>
      <c r="IPP74" s="31"/>
      <c r="IPQ74" s="31"/>
      <c r="IPR74" s="31"/>
      <c r="IPS74" s="31"/>
      <c r="IPT74" s="31"/>
      <c r="IPU74" s="31"/>
      <c r="IPV74" s="31"/>
      <c r="IPW74" s="31"/>
      <c r="IPX74" s="31"/>
      <c r="IPY74" s="31"/>
      <c r="IPZ74" s="31"/>
      <c r="IQA74" s="31"/>
      <c r="IQB74" s="31"/>
      <c r="IQC74" s="31"/>
      <c r="IQD74" s="31"/>
      <c r="IQE74" s="31"/>
      <c r="IQF74" s="31"/>
      <c r="IQG74" s="31"/>
      <c r="IQH74" s="31"/>
      <c r="IQI74" s="31"/>
      <c r="IQJ74" s="31"/>
      <c r="IQK74" s="31"/>
      <c r="IQL74" s="31"/>
      <c r="IQM74" s="31"/>
      <c r="IQN74" s="31"/>
      <c r="IQO74" s="31"/>
      <c r="IQP74" s="31"/>
      <c r="IQQ74" s="31"/>
      <c r="IQR74" s="31"/>
      <c r="IQS74" s="31"/>
      <c r="IQT74" s="31"/>
      <c r="IQU74" s="31"/>
      <c r="IQV74" s="31"/>
      <c r="IQW74" s="31"/>
      <c r="IQX74" s="31"/>
      <c r="IQY74" s="31"/>
      <c r="IQZ74" s="31"/>
      <c r="IRA74" s="31"/>
      <c r="IRB74" s="31"/>
      <c r="IRC74" s="31"/>
      <c r="IRD74" s="31"/>
      <c r="IRE74" s="31"/>
      <c r="IRF74" s="31"/>
      <c r="IRG74" s="31"/>
      <c r="IRH74" s="31"/>
      <c r="IRI74" s="31"/>
      <c r="IRJ74" s="31"/>
      <c r="IRK74" s="31"/>
      <c r="IRL74" s="31"/>
      <c r="IRM74" s="31"/>
      <c r="IRN74" s="31"/>
      <c r="IRO74" s="31"/>
      <c r="IRP74" s="31"/>
      <c r="IRQ74" s="31"/>
      <c r="IRR74" s="31"/>
      <c r="IRS74" s="31"/>
      <c r="IRT74" s="31"/>
      <c r="IRU74" s="31"/>
      <c r="IRV74" s="31"/>
      <c r="IRW74" s="31"/>
      <c r="IRX74" s="31"/>
      <c r="IRY74" s="31"/>
      <c r="IRZ74" s="31"/>
      <c r="ISA74" s="31"/>
      <c r="ISB74" s="31"/>
      <c r="ISC74" s="31"/>
      <c r="ISD74" s="31"/>
      <c r="ISE74" s="31"/>
      <c r="ISF74" s="31"/>
      <c r="ISG74" s="31"/>
      <c r="ISH74" s="31"/>
      <c r="ISI74" s="31"/>
      <c r="ISJ74" s="31"/>
      <c r="ISK74" s="31"/>
      <c r="ISL74" s="31"/>
      <c r="ISM74" s="31"/>
      <c r="ISN74" s="31"/>
      <c r="ISO74" s="31"/>
      <c r="ISP74" s="31"/>
      <c r="ISQ74" s="31"/>
      <c r="ISR74" s="31"/>
      <c r="ISS74" s="31"/>
      <c r="IST74" s="31"/>
      <c r="ISU74" s="31"/>
      <c r="ISV74" s="31"/>
      <c r="ISW74" s="31"/>
      <c r="ISX74" s="31"/>
      <c r="ISY74" s="31"/>
      <c r="ISZ74" s="31"/>
      <c r="ITA74" s="31"/>
      <c r="ITB74" s="31"/>
      <c r="ITC74" s="31"/>
      <c r="ITD74" s="31"/>
      <c r="ITE74" s="31"/>
      <c r="ITF74" s="31"/>
      <c r="ITG74" s="31"/>
      <c r="ITH74" s="31"/>
      <c r="ITI74" s="31"/>
      <c r="ITJ74" s="31"/>
      <c r="ITK74" s="31"/>
      <c r="ITL74" s="31"/>
      <c r="ITM74" s="31"/>
      <c r="ITN74" s="31"/>
      <c r="ITO74" s="31"/>
      <c r="ITP74" s="31"/>
      <c r="ITQ74" s="31"/>
      <c r="ITR74" s="31"/>
      <c r="ITS74" s="31"/>
      <c r="ITT74" s="31"/>
      <c r="ITU74" s="31"/>
      <c r="ITV74" s="31"/>
      <c r="ITW74" s="31"/>
      <c r="ITX74" s="31"/>
      <c r="ITY74" s="31"/>
      <c r="ITZ74" s="31"/>
      <c r="IUA74" s="31"/>
      <c r="IUB74" s="31"/>
      <c r="IUC74" s="31"/>
      <c r="IUD74" s="31"/>
      <c r="IUE74" s="31"/>
      <c r="IUF74" s="31"/>
      <c r="IUG74" s="31"/>
      <c r="IUH74" s="31"/>
      <c r="IUI74" s="31"/>
      <c r="IUJ74" s="31"/>
      <c r="IUK74" s="31"/>
      <c r="IUL74" s="31"/>
      <c r="IUM74" s="31"/>
      <c r="IUN74" s="31"/>
      <c r="IUO74" s="31"/>
      <c r="IUP74" s="31"/>
      <c r="IUQ74" s="31"/>
      <c r="IUR74" s="31"/>
      <c r="IUS74" s="31"/>
      <c r="IUT74" s="31"/>
      <c r="IUU74" s="31"/>
      <c r="IUV74" s="31"/>
      <c r="IUW74" s="31"/>
      <c r="IUX74" s="31"/>
      <c r="IUY74" s="31"/>
      <c r="IUZ74" s="31"/>
      <c r="IVA74" s="31"/>
      <c r="IVB74" s="31"/>
      <c r="IVC74" s="31"/>
      <c r="IVD74" s="31"/>
      <c r="IVE74" s="31"/>
      <c r="IVF74" s="31"/>
      <c r="IVG74" s="31"/>
      <c r="IVH74" s="31"/>
      <c r="IVI74" s="31"/>
      <c r="IVJ74" s="31"/>
      <c r="IVK74" s="31"/>
      <c r="IVL74" s="31"/>
      <c r="IVM74" s="31"/>
      <c r="IVN74" s="31"/>
      <c r="IVO74" s="31"/>
      <c r="IVP74" s="31"/>
      <c r="IVQ74" s="31"/>
      <c r="IVR74" s="31"/>
      <c r="IVS74" s="31"/>
      <c r="IVT74" s="31"/>
      <c r="IVU74" s="31"/>
      <c r="IVV74" s="31"/>
      <c r="IVW74" s="31"/>
      <c r="IVX74" s="31"/>
      <c r="IVY74" s="31"/>
      <c r="IVZ74" s="31"/>
      <c r="IWA74" s="31"/>
      <c r="IWB74" s="31"/>
      <c r="IWC74" s="31"/>
      <c r="IWD74" s="31"/>
      <c r="IWE74" s="31"/>
      <c r="IWF74" s="31"/>
      <c r="IWG74" s="31"/>
      <c r="IWH74" s="31"/>
      <c r="IWI74" s="31"/>
      <c r="IWJ74" s="31"/>
      <c r="IWK74" s="31"/>
      <c r="IWL74" s="31"/>
      <c r="IWM74" s="31"/>
      <c r="IWN74" s="31"/>
      <c r="IWO74" s="31"/>
      <c r="IWP74" s="31"/>
      <c r="IWQ74" s="31"/>
      <c r="IWR74" s="31"/>
      <c r="IWS74" s="31"/>
      <c r="IWT74" s="31"/>
      <c r="IWU74" s="31"/>
      <c r="IWV74" s="31"/>
      <c r="IWW74" s="31"/>
      <c r="IWX74" s="31"/>
      <c r="IWY74" s="31"/>
      <c r="IWZ74" s="31"/>
      <c r="IXA74" s="31"/>
      <c r="IXB74" s="31"/>
      <c r="IXC74" s="31"/>
      <c r="IXD74" s="31"/>
      <c r="IXE74" s="31"/>
      <c r="IXF74" s="31"/>
      <c r="IXG74" s="31"/>
      <c r="IXH74" s="31"/>
      <c r="IXI74" s="31"/>
      <c r="IXJ74" s="31"/>
      <c r="IXK74" s="31"/>
      <c r="IXL74" s="31"/>
      <c r="IXM74" s="31"/>
      <c r="IXN74" s="31"/>
      <c r="IXO74" s="31"/>
      <c r="IXP74" s="31"/>
      <c r="IXQ74" s="31"/>
      <c r="IXR74" s="31"/>
      <c r="IXS74" s="31"/>
      <c r="IXT74" s="31"/>
      <c r="IXU74" s="31"/>
      <c r="IXV74" s="31"/>
      <c r="IXW74" s="31"/>
      <c r="IXX74" s="31"/>
      <c r="IXY74" s="31"/>
      <c r="IXZ74" s="31"/>
      <c r="IYA74" s="31"/>
      <c r="IYB74" s="31"/>
      <c r="IYC74" s="31"/>
      <c r="IYD74" s="31"/>
      <c r="IYE74" s="31"/>
      <c r="IYF74" s="31"/>
      <c r="IYG74" s="31"/>
      <c r="IYH74" s="31"/>
      <c r="IYI74" s="31"/>
      <c r="IYJ74" s="31"/>
      <c r="IYK74" s="31"/>
      <c r="IYL74" s="31"/>
      <c r="IYM74" s="31"/>
      <c r="IYN74" s="31"/>
      <c r="IYO74" s="31"/>
      <c r="IYP74" s="31"/>
      <c r="IYQ74" s="31"/>
      <c r="IYR74" s="31"/>
      <c r="IYS74" s="31"/>
      <c r="IYT74" s="31"/>
      <c r="IYU74" s="31"/>
      <c r="IYV74" s="31"/>
      <c r="IYW74" s="31"/>
      <c r="IYX74" s="31"/>
      <c r="IYY74" s="31"/>
      <c r="IYZ74" s="31"/>
      <c r="IZA74" s="31"/>
      <c r="IZB74" s="31"/>
      <c r="IZC74" s="31"/>
      <c r="IZD74" s="31"/>
      <c r="IZE74" s="31"/>
      <c r="IZF74" s="31"/>
      <c r="IZG74" s="31"/>
      <c r="IZH74" s="31"/>
      <c r="IZI74" s="31"/>
      <c r="IZJ74" s="31"/>
      <c r="IZK74" s="31"/>
      <c r="IZL74" s="31"/>
      <c r="IZM74" s="31"/>
      <c r="IZN74" s="31"/>
      <c r="IZO74" s="31"/>
      <c r="IZP74" s="31"/>
      <c r="IZQ74" s="31"/>
      <c r="IZR74" s="31"/>
      <c r="IZS74" s="31"/>
      <c r="IZT74" s="31"/>
      <c r="IZU74" s="31"/>
      <c r="IZV74" s="31"/>
      <c r="IZW74" s="31"/>
      <c r="IZX74" s="31"/>
      <c r="IZY74" s="31"/>
      <c r="IZZ74" s="31"/>
      <c r="JAA74" s="31"/>
      <c r="JAB74" s="31"/>
      <c r="JAC74" s="31"/>
      <c r="JAD74" s="31"/>
      <c r="JAE74" s="31"/>
      <c r="JAF74" s="31"/>
      <c r="JAG74" s="31"/>
      <c r="JAH74" s="31"/>
      <c r="JAI74" s="31"/>
      <c r="JAJ74" s="31"/>
      <c r="JAK74" s="31"/>
      <c r="JAL74" s="31"/>
      <c r="JAM74" s="31"/>
      <c r="JAN74" s="31"/>
      <c r="JAO74" s="31"/>
      <c r="JAP74" s="31"/>
      <c r="JAQ74" s="31"/>
      <c r="JAR74" s="31"/>
      <c r="JAS74" s="31"/>
      <c r="JAT74" s="31"/>
      <c r="JAU74" s="31"/>
      <c r="JAV74" s="31"/>
      <c r="JAW74" s="31"/>
      <c r="JAX74" s="31"/>
      <c r="JAY74" s="31"/>
      <c r="JAZ74" s="31"/>
      <c r="JBA74" s="31"/>
      <c r="JBB74" s="31"/>
      <c r="JBC74" s="31"/>
      <c r="JBD74" s="31"/>
      <c r="JBE74" s="31"/>
      <c r="JBF74" s="31"/>
      <c r="JBG74" s="31"/>
      <c r="JBH74" s="31"/>
      <c r="JBI74" s="31"/>
      <c r="JBJ74" s="31"/>
      <c r="JBK74" s="31"/>
      <c r="JBL74" s="31"/>
      <c r="JBM74" s="31"/>
      <c r="JBN74" s="31"/>
      <c r="JBO74" s="31"/>
      <c r="JBP74" s="31"/>
      <c r="JBQ74" s="31"/>
      <c r="JBR74" s="31"/>
      <c r="JBS74" s="31"/>
      <c r="JBT74" s="31"/>
      <c r="JBU74" s="31"/>
      <c r="JBV74" s="31"/>
      <c r="JBW74" s="31"/>
      <c r="JBX74" s="31"/>
      <c r="JBY74" s="31"/>
      <c r="JBZ74" s="31"/>
      <c r="JCA74" s="31"/>
      <c r="JCB74" s="31"/>
      <c r="JCC74" s="31"/>
      <c r="JCD74" s="31"/>
      <c r="JCE74" s="31"/>
      <c r="JCF74" s="31"/>
      <c r="JCG74" s="31"/>
      <c r="JCH74" s="31"/>
      <c r="JCI74" s="31"/>
      <c r="JCJ74" s="31"/>
      <c r="JCK74" s="31"/>
      <c r="JCL74" s="31"/>
      <c r="JCM74" s="31"/>
      <c r="JCN74" s="31"/>
      <c r="JCO74" s="31"/>
      <c r="JCP74" s="31"/>
      <c r="JCQ74" s="31"/>
      <c r="JCR74" s="31"/>
      <c r="JCS74" s="31"/>
      <c r="JCT74" s="31"/>
      <c r="JCU74" s="31"/>
      <c r="JCV74" s="31"/>
      <c r="JCW74" s="31"/>
      <c r="JCX74" s="31"/>
      <c r="JCY74" s="31"/>
      <c r="JCZ74" s="31"/>
      <c r="JDA74" s="31"/>
      <c r="JDB74" s="31"/>
      <c r="JDC74" s="31"/>
      <c r="JDD74" s="31"/>
      <c r="JDE74" s="31"/>
      <c r="JDF74" s="31"/>
      <c r="JDG74" s="31"/>
      <c r="JDH74" s="31"/>
      <c r="JDI74" s="31"/>
      <c r="JDJ74" s="31"/>
      <c r="JDK74" s="31"/>
      <c r="JDL74" s="31"/>
      <c r="JDM74" s="31"/>
      <c r="JDN74" s="31"/>
      <c r="JDO74" s="31"/>
      <c r="JDP74" s="31"/>
      <c r="JDQ74" s="31"/>
      <c r="JDR74" s="31"/>
      <c r="JDS74" s="31"/>
      <c r="JDT74" s="31"/>
      <c r="JDU74" s="31"/>
      <c r="JDV74" s="31"/>
      <c r="JDW74" s="31"/>
      <c r="JDX74" s="31"/>
      <c r="JDY74" s="31"/>
      <c r="JDZ74" s="31"/>
      <c r="JEA74" s="31"/>
      <c r="JEB74" s="31"/>
      <c r="JEC74" s="31"/>
      <c r="JED74" s="31"/>
      <c r="JEE74" s="31"/>
      <c r="JEF74" s="31"/>
      <c r="JEG74" s="31"/>
      <c r="JEH74" s="31"/>
      <c r="JEI74" s="31"/>
      <c r="JEJ74" s="31"/>
      <c r="JEK74" s="31"/>
      <c r="JEL74" s="31"/>
      <c r="JEM74" s="31"/>
      <c r="JEN74" s="31"/>
      <c r="JEO74" s="31"/>
      <c r="JEP74" s="31"/>
      <c r="JEQ74" s="31"/>
      <c r="JER74" s="31"/>
      <c r="JES74" s="31"/>
      <c r="JET74" s="31"/>
      <c r="JEU74" s="31"/>
      <c r="JEV74" s="31"/>
      <c r="JEW74" s="31"/>
      <c r="JEX74" s="31"/>
      <c r="JEY74" s="31"/>
      <c r="JEZ74" s="31"/>
      <c r="JFA74" s="31"/>
      <c r="JFB74" s="31"/>
      <c r="JFC74" s="31"/>
      <c r="JFD74" s="31"/>
      <c r="JFE74" s="31"/>
      <c r="JFF74" s="31"/>
      <c r="JFG74" s="31"/>
      <c r="JFH74" s="31"/>
      <c r="JFI74" s="31"/>
      <c r="JFJ74" s="31"/>
      <c r="JFK74" s="31"/>
      <c r="JFL74" s="31"/>
      <c r="JFM74" s="31"/>
      <c r="JFN74" s="31"/>
      <c r="JFO74" s="31"/>
      <c r="JFP74" s="31"/>
      <c r="JFQ74" s="31"/>
      <c r="JFR74" s="31"/>
      <c r="JFS74" s="31"/>
      <c r="JFT74" s="31"/>
      <c r="JFU74" s="31"/>
      <c r="JFV74" s="31"/>
      <c r="JFW74" s="31"/>
      <c r="JFX74" s="31"/>
      <c r="JFY74" s="31"/>
      <c r="JFZ74" s="31"/>
      <c r="JGA74" s="31"/>
      <c r="JGB74" s="31"/>
      <c r="JGC74" s="31"/>
      <c r="JGD74" s="31"/>
      <c r="JGE74" s="31"/>
      <c r="JGF74" s="31"/>
      <c r="JGG74" s="31"/>
      <c r="JGH74" s="31"/>
      <c r="JGI74" s="31"/>
      <c r="JGJ74" s="31"/>
      <c r="JGK74" s="31"/>
      <c r="JGL74" s="31"/>
      <c r="JGM74" s="31"/>
      <c r="JGN74" s="31"/>
      <c r="JGO74" s="31"/>
      <c r="JGP74" s="31"/>
      <c r="JGQ74" s="31"/>
      <c r="JGR74" s="31"/>
      <c r="JGS74" s="31"/>
      <c r="JGT74" s="31"/>
      <c r="JGU74" s="31"/>
      <c r="JGV74" s="31"/>
      <c r="JGW74" s="31"/>
      <c r="JGX74" s="31"/>
      <c r="JGY74" s="31"/>
      <c r="JGZ74" s="31"/>
      <c r="JHA74" s="31"/>
      <c r="JHB74" s="31"/>
      <c r="JHC74" s="31"/>
      <c r="JHD74" s="31"/>
      <c r="JHE74" s="31"/>
      <c r="JHF74" s="31"/>
      <c r="JHG74" s="31"/>
      <c r="JHH74" s="31"/>
      <c r="JHI74" s="31"/>
      <c r="JHJ74" s="31"/>
      <c r="JHK74" s="31"/>
      <c r="JHL74" s="31"/>
      <c r="JHM74" s="31"/>
      <c r="JHN74" s="31"/>
      <c r="JHO74" s="31"/>
      <c r="JHP74" s="31"/>
      <c r="JHQ74" s="31"/>
      <c r="JHR74" s="31"/>
      <c r="JHS74" s="31"/>
      <c r="JHT74" s="31"/>
      <c r="JHU74" s="31"/>
      <c r="JHV74" s="31"/>
      <c r="JHW74" s="31"/>
      <c r="JHX74" s="31"/>
      <c r="JHY74" s="31"/>
      <c r="JHZ74" s="31"/>
      <c r="JIA74" s="31"/>
      <c r="JIB74" s="31"/>
      <c r="JIC74" s="31"/>
      <c r="JID74" s="31"/>
      <c r="JIE74" s="31"/>
      <c r="JIF74" s="31"/>
      <c r="JIG74" s="31"/>
      <c r="JIH74" s="31"/>
      <c r="JII74" s="31"/>
      <c r="JIJ74" s="31"/>
      <c r="JIK74" s="31"/>
      <c r="JIL74" s="31"/>
      <c r="JIM74" s="31"/>
      <c r="JIN74" s="31"/>
      <c r="JIO74" s="31"/>
      <c r="JIP74" s="31"/>
      <c r="JIQ74" s="31"/>
      <c r="JIR74" s="31"/>
      <c r="JIS74" s="31"/>
      <c r="JIT74" s="31"/>
      <c r="JIU74" s="31"/>
      <c r="JIV74" s="31"/>
      <c r="JIW74" s="31"/>
      <c r="JIX74" s="31"/>
      <c r="JIY74" s="31"/>
      <c r="JIZ74" s="31"/>
      <c r="JJA74" s="31"/>
      <c r="JJB74" s="31"/>
      <c r="JJC74" s="31"/>
      <c r="JJD74" s="31"/>
      <c r="JJE74" s="31"/>
      <c r="JJF74" s="31"/>
      <c r="JJG74" s="31"/>
      <c r="JJH74" s="31"/>
      <c r="JJI74" s="31"/>
      <c r="JJJ74" s="31"/>
      <c r="JJK74" s="31"/>
      <c r="JJL74" s="31"/>
      <c r="JJM74" s="31"/>
      <c r="JJN74" s="31"/>
      <c r="JJO74" s="31"/>
      <c r="JJP74" s="31"/>
      <c r="JJQ74" s="31"/>
      <c r="JJR74" s="31"/>
      <c r="JJS74" s="31"/>
      <c r="JJT74" s="31"/>
      <c r="JJU74" s="31"/>
      <c r="JJV74" s="31"/>
      <c r="JJW74" s="31"/>
      <c r="JJX74" s="31"/>
      <c r="JJY74" s="31"/>
      <c r="JJZ74" s="31"/>
      <c r="JKA74" s="31"/>
      <c r="JKB74" s="31"/>
      <c r="JKC74" s="31"/>
      <c r="JKD74" s="31"/>
      <c r="JKE74" s="31"/>
      <c r="JKF74" s="31"/>
      <c r="JKG74" s="31"/>
      <c r="JKH74" s="31"/>
      <c r="JKI74" s="31"/>
      <c r="JKJ74" s="31"/>
      <c r="JKK74" s="31"/>
      <c r="JKL74" s="31"/>
      <c r="JKM74" s="31"/>
      <c r="JKN74" s="31"/>
      <c r="JKO74" s="31"/>
      <c r="JKP74" s="31"/>
      <c r="JKQ74" s="31"/>
      <c r="JKR74" s="31"/>
      <c r="JKS74" s="31"/>
      <c r="JKT74" s="31"/>
      <c r="JKU74" s="31"/>
      <c r="JKV74" s="31"/>
      <c r="JKW74" s="31"/>
      <c r="JKX74" s="31"/>
      <c r="JKY74" s="31"/>
      <c r="JKZ74" s="31"/>
      <c r="JLA74" s="31"/>
      <c r="JLB74" s="31"/>
      <c r="JLC74" s="31"/>
      <c r="JLD74" s="31"/>
      <c r="JLE74" s="31"/>
      <c r="JLF74" s="31"/>
      <c r="JLG74" s="31"/>
      <c r="JLH74" s="31"/>
      <c r="JLI74" s="31"/>
      <c r="JLJ74" s="31"/>
      <c r="JLK74" s="31"/>
      <c r="JLL74" s="31"/>
      <c r="JLM74" s="31"/>
      <c r="JLN74" s="31"/>
      <c r="JLO74" s="31"/>
      <c r="JLP74" s="31"/>
      <c r="JLQ74" s="31"/>
      <c r="JLR74" s="31"/>
      <c r="JLS74" s="31"/>
      <c r="JLT74" s="31"/>
      <c r="JLU74" s="31"/>
      <c r="JLV74" s="31"/>
      <c r="JLW74" s="31"/>
      <c r="JLX74" s="31"/>
      <c r="JLY74" s="31"/>
      <c r="JLZ74" s="31"/>
      <c r="JMA74" s="31"/>
      <c r="JMB74" s="31"/>
      <c r="JMC74" s="31"/>
      <c r="JMD74" s="31"/>
      <c r="JME74" s="31"/>
      <c r="JMF74" s="31"/>
      <c r="JMG74" s="31"/>
      <c r="JMH74" s="31"/>
      <c r="JMI74" s="31"/>
      <c r="JMJ74" s="31"/>
      <c r="JMK74" s="31"/>
      <c r="JML74" s="31"/>
      <c r="JMM74" s="31"/>
      <c r="JMN74" s="31"/>
      <c r="JMO74" s="31"/>
      <c r="JMP74" s="31"/>
      <c r="JMQ74" s="31"/>
      <c r="JMR74" s="31"/>
      <c r="JMS74" s="31"/>
      <c r="JMT74" s="31"/>
      <c r="JMU74" s="31"/>
      <c r="JMV74" s="31"/>
      <c r="JMW74" s="31"/>
      <c r="JMX74" s="31"/>
      <c r="JMY74" s="31"/>
      <c r="JMZ74" s="31"/>
      <c r="JNA74" s="31"/>
      <c r="JNB74" s="31"/>
      <c r="JNC74" s="31"/>
      <c r="JND74" s="31"/>
      <c r="JNE74" s="31"/>
      <c r="JNF74" s="31"/>
      <c r="JNG74" s="31"/>
      <c r="JNH74" s="31"/>
      <c r="JNI74" s="31"/>
      <c r="JNJ74" s="31"/>
      <c r="JNK74" s="31"/>
      <c r="JNL74" s="31"/>
      <c r="JNM74" s="31"/>
      <c r="JNN74" s="31"/>
      <c r="JNO74" s="31"/>
      <c r="JNP74" s="31"/>
      <c r="JNQ74" s="31"/>
      <c r="JNR74" s="31"/>
      <c r="JNS74" s="31"/>
      <c r="JNT74" s="31"/>
      <c r="JNU74" s="31"/>
      <c r="JNV74" s="31"/>
      <c r="JNW74" s="31"/>
      <c r="JNX74" s="31"/>
      <c r="JNY74" s="31"/>
      <c r="JNZ74" s="31"/>
      <c r="JOA74" s="31"/>
      <c r="JOB74" s="31"/>
      <c r="JOC74" s="31"/>
      <c r="JOD74" s="31"/>
      <c r="JOE74" s="31"/>
      <c r="JOF74" s="31"/>
      <c r="JOG74" s="31"/>
      <c r="JOH74" s="31"/>
      <c r="JOI74" s="31"/>
      <c r="JOJ74" s="31"/>
      <c r="JOK74" s="31"/>
      <c r="JOL74" s="31"/>
      <c r="JOM74" s="31"/>
      <c r="JON74" s="31"/>
      <c r="JOO74" s="31"/>
      <c r="JOP74" s="31"/>
      <c r="JOQ74" s="31"/>
      <c r="JOR74" s="31"/>
      <c r="JOS74" s="31"/>
      <c r="JOT74" s="31"/>
      <c r="JOU74" s="31"/>
      <c r="JOV74" s="31"/>
      <c r="JOW74" s="31"/>
      <c r="JOX74" s="31"/>
      <c r="JOY74" s="31"/>
      <c r="JOZ74" s="31"/>
      <c r="JPA74" s="31"/>
      <c r="JPB74" s="31"/>
      <c r="JPC74" s="31"/>
      <c r="JPD74" s="31"/>
      <c r="JPE74" s="31"/>
      <c r="JPF74" s="31"/>
      <c r="JPG74" s="31"/>
      <c r="JPH74" s="31"/>
      <c r="JPI74" s="31"/>
      <c r="JPJ74" s="31"/>
      <c r="JPK74" s="31"/>
      <c r="JPL74" s="31"/>
      <c r="JPM74" s="31"/>
      <c r="JPN74" s="31"/>
      <c r="JPO74" s="31"/>
      <c r="JPP74" s="31"/>
      <c r="JPQ74" s="31"/>
      <c r="JPR74" s="31"/>
      <c r="JPS74" s="31"/>
      <c r="JPT74" s="31"/>
      <c r="JPU74" s="31"/>
      <c r="JPV74" s="31"/>
      <c r="JPW74" s="31"/>
      <c r="JPX74" s="31"/>
      <c r="JPY74" s="31"/>
      <c r="JPZ74" s="31"/>
      <c r="JQA74" s="31"/>
      <c r="JQB74" s="31"/>
      <c r="JQC74" s="31"/>
      <c r="JQD74" s="31"/>
      <c r="JQE74" s="31"/>
      <c r="JQF74" s="31"/>
      <c r="JQG74" s="31"/>
      <c r="JQH74" s="31"/>
      <c r="JQI74" s="31"/>
      <c r="JQJ74" s="31"/>
      <c r="JQK74" s="31"/>
      <c r="JQL74" s="31"/>
      <c r="JQM74" s="31"/>
      <c r="JQN74" s="31"/>
      <c r="JQO74" s="31"/>
      <c r="JQP74" s="31"/>
      <c r="JQQ74" s="31"/>
      <c r="JQR74" s="31"/>
      <c r="JQS74" s="31"/>
      <c r="JQT74" s="31"/>
      <c r="JQU74" s="31"/>
      <c r="JQV74" s="31"/>
      <c r="JQW74" s="31"/>
      <c r="JQX74" s="31"/>
      <c r="JQY74" s="31"/>
      <c r="JQZ74" s="31"/>
      <c r="JRA74" s="31"/>
      <c r="JRB74" s="31"/>
      <c r="JRC74" s="31"/>
      <c r="JRD74" s="31"/>
      <c r="JRE74" s="31"/>
      <c r="JRF74" s="31"/>
      <c r="JRG74" s="31"/>
      <c r="JRH74" s="31"/>
      <c r="JRI74" s="31"/>
      <c r="JRJ74" s="31"/>
      <c r="JRK74" s="31"/>
      <c r="JRL74" s="31"/>
      <c r="JRM74" s="31"/>
      <c r="JRN74" s="31"/>
      <c r="JRO74" s="31"/>
      <c r="JRP74" s="31"/>
      <c r="JRQ74" s="31"/>
      <c r="JRR74" s="31"/>
      <c r="JRS74" s="31"/>
      <c r="JRT74" s="31"/>
      <c r="JRU74" s="31"/>
      <c r="JRV74" s="31"/>
      <c r="JRW74" s="31"/>
      <c r="JRX74" s="31"/>
      <c r="JRY74" s="31"/>
      <c r="JRZ74" s="31"/>
      <c r="JSA74" s="31"/>
      <c r="JSB74" s="31"/>
      <c r="JSC74" s="31"/>
      <c r="JSD74" s="31"/>
      <c r="JSE74" s="31"/>
      <c r="JSF74" s="31"/>
      <c r="JSG74" s="31"/>
      <c r="JSH74" s="31"/>
      <c r="JSI74" s="31"/>
      <c r="JSJ74" s="31"/>
      <c r="JSK74" s="31"/>
      <c r="JSL74" s="31"/>
      <c r="JSM74" s="31"/>
      <c r="JSN74" s="31"/>
      <c r="JSO74" s="31"/>
      <c r="JSP74" s="31"/>
      <c r="JSQ74" s="31"/>
      <c r="JSR74" s="31"/>
      <c r="JSS74" s="31"/>
      <c r="JST74" s="31"/>
      <c r="JSU74" s="31"/>
      <c r="JSV74" s="31"/>
      <c r="JSW74" s="31"/>
      <c r="JSX74" s="31"/>
      <c r="JSY74" s="31"/>
      <c r="JSZ74" s="31"/>
      <c r="JTA74" s="31"/>
      <c r="JTB74" s="31"/>
      <c r="JTC74" s="31"/>
      <c r="JTD74" s="31"/>
      <c r="JTE74" s="31"/>
      <c r="JTF74" s="31"/>
      <c r="JTG74" s="31"/>
      <c r="JTH74" s="31"/>
      <c r="JTI74" s="31"/>
      <c r="JTJ74" s="31"/>
      <c r="JTK74" s="31"/>
      <c r="JTL74" s="31"/>
      <c r="JTM74" s="31"/>
      <c r="JTN74" s="31"/>
      <c r="JTO74" s="31"/>
      <c r="JTP74" s="31"/>
      <c r="JTQ74" s="31"/>
      <c r="JTR74" s="31"/>
      <c r="JTS74" s="31"/>
      <c r="JTT74" s="31"/>
      <c r="JTU74" s="31"/>
      <c r="JTV74" s="31"/>
      <c r="JTW74" s="31"/>
      <c r="JTX74" s="31"/>
      <c r="JTY74" s="31"/>
      <c r="JTZ74" s="31"/>
      <c r="JUA74" s="31"/>
      <c r="JUB74" s="31"/>
      <c r="JUC74" s="31"/>
      <c r="JUD74" s="31"/>
      <c r="JUE74" s="31"/>
      <c r="JUF74" s="31"/>
      <c r="JUG74" s="31"/>
      <c r="JUH74" s="31"/>
      <c r="JUI74" s="31"/>
      <c r="JUJ74" s="31"/>
      <c r="JUK74" s="31"/>
      <c r="JUL74" s="31"/>
      <c r="JUM74" s="31"/>
      <c r="JUN74" s="31"/>
      <c r="JUO74" s="31"/>
      <c r="JUP74" s="31"/>
      <c r="JUQ74" s="31"/>
      <c r="JUR74" s="31"/>
      <c r="JUS74" s="31"/>
      <c r="JUT74" s="31"/>
      <c r="JUU74" s="31"/>
      <c r="JUV74" s="31"/>
      <c r="JUW74" s="31"/>
      <c r="JUX74" s="31"/>
      <c r="JUY74" s="31"/>
      <c r="JUZ74" s="31"/>
      <c r="JVA74" s="31"/>
      <c r="JVB74" s="31"/>
      <c r="JVC74" s="31"/>
      <c r="JVD74" s="31"/>
      <c r="JVE74" s="31"/>
      <c r="JVF74" s="31"/>
      <c r="JVG74" s="31"/>
      <c r="JVH74" s="31"/>
      <c r="JVI74" s="31"/>
      <c r="JVJ74" s="31"/>
      <c r="JVK74" s="31"/>
      <c r="JVL74" s="31"/>
      <c r="JVM74" s="31"/>
      <c r="JVN74" s="31"/>
      <c r="JVO74" s="31"/>
      <c r="JVP74" s="31"/>
      <c r="JVQ74" s="31"/>
      <c r="JVR74" s="31"/>
      <c r="JVS74" s="31"/>
      <c r="JVT74" s="31"/>
      <c r="JVU74" s="31"/>
      <c r="JVV74" s="31"/>
      <c r="JVW74" s="31"/>
      <c r="JVX74" s="31"/>
      <c r="JVY74" s="31"/>
      <c r="JVZ74" s="31"/>
      <c r="JWA74" s="31"/>
      <c r="JWB74" s="31"/>
      <c r="JWC74" s="31"/>
      <c r="JWD74" s="31"/>
      <c r="JWE74" s="31"/>
      <c r="JWF74" s="31"/>
      <c r="JWG74" s="31"/>
      <c r="JWH74" s="31"/>
      <c r="JWI74" s="31"/>
      <c r="JWJ74" s="31"/>
      <c r="JWK74" s="31"/>
      <c r="JWL74" s="31"/>
      <c r="JWM74" s="31"/>
      <c r="JWN74" s="31"/>
      <c r="JWO74" s="31"/>
      <c r="JWP74" s="31"/>
      <c r="JWQ74" s="31"/>
      <c r="JWR74" s="31"/>
      <c r="JWS74" s="31"/>
      <c r="JWT74" s="31"/>
      <c r="JWU74" s="31"/>
      <c r="JWV74" s="31"/>
      <c r="JWW74" s="31"/>
      <c r="JWX74" s="31"/>
      <c r="JWY74" s="31"/>
      <c r="JWZ74" s="31"/>
      <c r="JXA74" s="31"/>
      <c r="JXB74" s="31"/>
      <c r="JXC74" s="31"/>
      <c r="JXD74" s="31"/>
      <c r="JXE74" s="31"/>
      <c r="JXF74" s="31"/>
      <c r="JXG74" s="31"/>
      <c r="JXH74" s="31"/>
      <c r="JXI74" s="31"/>
      <c r="JXJ74" s="31"/>
      <c r="JXK74" s="31"/>
      <c r="JXL74" s="31"/>
      <c r="JXM74" s="31"/>
      <c r="JXN74" s="31"/>
      <c r="JXO74" s="31"/>
      <c r="JXP74" s="31"/>
      <c r="JXQ74" s="31"/>
      <c r="JXR74" s="31"/>
      <c r="JXS74" s="31"/>
      <c r="JXT74" s="31"/>
      <c r="JXU74" s="31"/>
      <c r="JXV74" s="31"/>
      <c r="JXW74" s="31"/>
      <c r="JXX74" s="31"/>
      <c r="JXY74" s="31"/>
      <c r="JXZ74" s="31"/>
      <c r="JYA74" s="31"/>
      <c r="JYB74" s="31"/>
      <c r="JYC74" s="31"/>
      <c r="JYD74" s="31"/>
      <c r="JYE74" s="31"/>
      <c r="JYF74" s="31"/>
      <c r="JYG74" s="31"/>
      <c r="JYH74" s="31"/>
      <c r="JYI74" s="31"/>
      <c r="JYJ74" s="31"/>
      <c r="JYK74" s="31"/>
      <c r="JYL74" s="31"/>
      <c r="JYM74" s="31"/>
      <c r="JYN74" s="31"/>
      <c r="JYO74" s="31"/>
      <c r="JYP74" s="31"/>
      <c r="JYQ74" s="31"/>
      <c r="JYR74" s="31"/>
      <c r="JYS74" s="31"/>
      <c r="JYT74" s="31"/>
      <c r="JYU74" s="31"/>
      <c r="JYV74" s="31"/>
      <c r="JYW74" s="31"/>
      <c r="JYX74" s="31"/>
      <c r="JYY74" s="31"/>
      <c r="JYZ74" s="31"/>
      <c r="JZA74" s="31"/>
      <c r="JZB74" s="31"/>
      <c r="JZC74" s="31"/>
      <c r="JZD74" s="31"/>
      <c r="JZE74" s="31"/>
      <c r="JZF74" s="31"/>
      <c r="JZG74" s="31"/>
      <c r="JZH74" s="31"/>
      <c r="JZI74" s="31"/>
      <c r="JZJ74" s="31"/>
      <c r="JZK74" s="31"/>
      <c r="JZL74" s="31"/>
      <c r="JZM74" s="31"/>
      <c r="JZN74" s="31"/>
      <c r="JZO74" s="31"/>
      <c r="JZP74" s="31"/>
      <c r="JZQ74" s="31"/>
      <c r="JZR74" s="31"/>
      <c r="JZS74" s="31"/>
      <c r="JZT74" s="31"/>
      <c r="JZU74" s="31"/>
      <c r="JZV74" s="31"/>
      <c r="JZW74" s="31"/>
      <c r="JZX74" s="31"/>
      <c r="JZY74" s="31"/>
      <c r="JZZ74" s="31"/>
      <c r="KAA74" s="31"/>
      <c r="KAB74" s="31"/>
      <c r="KAC74" s="31"/>
      <c r="KAD74" s="31"/>
      <c r="KAE74" s="31"/>
      <c r="KAF74" s="31"/>
      <c r="KAG74" s="31"/>
      <c r="KAH74" s="31"/>
      <c r="KAI74" s="31"/>
      <c r="KAJ74" s="31"/>
      <c r="KAK74" s="31"/>
      <c r="KAL74" s="31"/>
      <c r="KAM74" s="31"/>
      <c r="KAN74" s="31"/>
      <c r="KAO74" s="31"/>
      <c r="KAP74" s="31"/>
      <c r="KAQ74" s="31"/>
      <c r="KAR74" s="31"/>
      <c r="KAS74" s="31"/>
      <c r="KAT74" s="31"/>
      <c r="KAU74" s="31"/>
      <c r="KAV74" s="31"/>
      <c r="KAW74" s="31"/>
      <c r="KAX74" s="31"/>
      <c r="KAY74" s="31"/>
      <c r="KAZ74" s="31"/>
      <c r="KBA74" s="31"/>
      <c r="KBB74" s="31"/>
      <c r="KBC74" s="31"/>
      <c r="KBD74" s="31"/>
      <c r="KBE74" s="31"/>
      <c r="KBF74" s="31"/>
      <c r="KBG74" s="31"/>
      <c r="KBH74" s="31"/>
      <c r="KBI74" s="31"/>
      <c r="KBJ74" s="31"/>
      <c r="KBK74" s="31"/>
      <c r="KBL74" s="31"/>
      <c r="KBM74" s="31"/>
      <c r="KBN74" s="31"/>
      <c r="KBO74" s="31"/>
      <c r="KBP74" s="31"/>
      <c r="KBQ74" s="31"/>
      <c r="KBR74" s="31"/>
      <c r="KBS74" s="31"/>
      <c r="KBT74" s="31"/>
      <c r="KBU74" s="31"/>
      <c r="KBV74" s="31"/>
      <c r="KBW74" s="31"/>
      <c r="KBX74" s="31"/>
      <c r="KBY74" s="31"/>
      <c r="KBZ74" s="31"/>
      <c r="KCA74" s="31"/>
      <c r="KCB74" s="31"/>
      <c r="KCC74" s="31"/>
      <c r="KCD74" s="31"/>
      <c r="KCE74" s="31"/>
      <c r="KCF74" s="31"/>
      <c r="KCG74" s="31"/>
      <c r="KCH74" s="31"/>
      <c r="KCI74" s="31"/>
      <c r="KCJ74" s="31"/>
      <c r="KCK74" s="31"/>
      <c r="KCL74" s="31"/>
      <c r="KCM74" s="31"/>
      <c r="KCN74" s="31"/>
      <c r="KCO74" s="31"/>
      <c r="KCP74" s="31"/>
      <c r="KCQ74" s="31"/>
      <c r="KCR74" s="31"/>
      <c r="KCS74" s="31"/>
      <c r="KCT74" s="31"/>
      <c r="KCU74" s="31"/>
      <c r="KCV74" s="31"/>
      <c r="KCW74" s="31"/>
      <c r="KCX74" s="31"/>
      <c r="KCY74" s="31"/>
      <c r="KCZ74" s="31"/>
      <c r="KDA74" s="31"/>
      <c r="KDB74" s="31"/>
      <c r="KDC74" s="31"/>
      <c r="KDD74" s="31"/>
      <c r="KDE74" s="31"/>
      <c r="KDF74" s="31"/>
      <c r="KDG74" s="31"/>
      <c r="KDH74" s="31"/>
      <c r="KDI74" s="31"/>
      <c r="KDJ74" s="31"/>
      <c r="KDK74" s="31"/>
      <c r="KDL74" s="31"/>
      <c r="KDM74" s="31"/>
      <c r="KDN74" s="31"/>
      <c r="KDO74" s="31"/>
      <c r="KDP74" s="31"/>
      <c r="KDQ74" s="31"/>
      <c r="KDR74" s="31"/>
      <c r="KDS74" s="31"/>
      <c r="KDT74" s="31"/>
      <c r="KDU74" s="31"/>
      <c r="KDV74" s="31"/>
      <c r="KDW74" s="31"/>
      <c r="KDX74" s="31"/>
      <c r="KDY74" s="31"/>
      <c r="KDZ74" s="31"/>
      <c r="KEA74" s="31"/>
      <c r="KEB74" s="31"/>
      <c r="KEC74" s="31"/>
      <c r="KED74" s="31"/>
      <c r="KEE74" s="31"/>
      <c r="KEF74" s="31"/>
      <c r="KEG74" s="31"/>
      <c r="KEH74" s="31"/>
      <c r="KEI74" s="31"/>
      <c r="KEJ74" s="31"/>
      <c r="KEK74" s="31"/>
      <c r="KEL74" s="31"/>
      <c r="KEM74" s="31"/>
      <c r="KEN74" s="31"/>
      <c r="KEO74" s="31"/>
      <c r="KEP74" s="31"/>
      <c r="KEQ74" s="31"/>
      <c r="KER74" s="31"/>
      <c r="KES74" s="31"/>
      <c r="KET74" s="31"/>
      <c r="KEU74" s="31"/>
      <c r="KEV74" s="31"/>
      <c r="KEW74" s="31"/>
      <c r="KEX74" s="31"/>
      <c r="KEY74" s="31"/>
      <c r="KEZ74" s="31"/>
      <c r="KFA74" s="31"/>
      <c r="KFB74" s="31"/>
      <c r="KFC74" s="31"/>
      <c r="KFD74" s="31"/>
      <c r="KFE74" s="31"/>
      <c r="KFF74" s="31"/>
      <c r="KFG74" s="31"/>
      <c r="KFH74" s="31"/>
      <c r="KFI74" s="31"/>
      <c r="KFJ74" s="31"/>
      <c r="KFK74" s="31"/>
      <c r="KFL74" s="31"/>
      <c r="KFM74" s="31"/>
      <c r="KFN74" s="31"/>
      <c r="KFO74" s="31"/>
      <c r="KFP74" s="31"/>
      <c r="KFQ74" s="31"/>
      <c r="KFR74" s="31"/>
      <c r="KFS74" s="31"/>
      <c r="KFT74" s="31"/>
      <c r="KFU74" s="31"/>
      <c r="KFV74" s="31"/>
      <c r="KFW74" s="31"/>
      <c r="KFX74" s="31"/>
      <c r="KFY74" s="31"/>
      <c r="KFZ74" s="31"/>
      <c r="KGA74" s="31"/>
      <c r="KGB74" s="31"/>
      <c r="KGC74" s="31"/>
      <c r="KGD74" s="31"/>
      <c r="KGE74" s="31"/>
      <c r="KGF74" s="31"/>
      <c r="KGG74" s="31"/>
      <c r="KGH74" s="31"/>
      <c r="KGI74" s="31"/>
      <c r="KGJ74" s="31"/>
      <c r="KGK74" s="31"/>
      <c r="KGL74" s="31"/>
      <c r="KGM74" s="31"/>
      <c r="KGN74" s="31"/>
      <c r="KGO74" s="31"/>
      <c r="KGP74" s="31"/>
      <c r="KGQ74" s="31"/>
      <c r="KGR74" s="31"/>
      <c r="KGS74" s="31"/>
      <c r="KGT74" s="31"/>
      <c r="KGU74" s="31"/>
      <c r="KGV74" s="31"/>
      <c r="KGW74" s="31"/>
      <c r="KGX74" s="31"/>
      <c r="KGY74" s="31"/>
      <c r="KGZ74" s="31"/>
      <c r="KHA74" s="31"/>
      <c r="KHB74" s="31"/>
      <c r="KHC74" s="31"/>
      <c r="KHD74" s="31"/>
      <c r="KHE74" s="31"/>
      <c r="KHF74" s="31"/>
      <c r="KHG74" s="31"/>
      <c r="KHH74" s="31"/>
      <c r="KHI74" s="31"/>
      <c r="KHJ74" s="31"/>
      <c r="KHK74" s="31"/>
      <c r="KHL74" s="31"/>
      <c r="KHM74" s="31"/>
      <c r="KHN74" s="31"/>
      <c r="KHO74" s="31"/>
      <c r="KHP74" s="31"/>
      <c r="KHQ74" s="31"/>
      <c r="KHR74" s="31"/>
      <c r="KHS74" s="31"/>
      <c r="KHT74" s="31"/>
      <c r="KHU74" s="31"/>
      <c r="KHV74" s="31"/>
      <c r="KHW74" s="31"/>
      <c r="KHX74" s="31"/>
      <c r="KHY74" s="31"/>
      <c r="KHZ74" s="31"/>
      <c r="KIA74" s="31"/>
      <c r="KIB74" s="31"/>
      <c r="KIC74" s="31"/>
      <c r="KID74" s="31"/>
      <c r="KIE74" s="31"/>
      <c r="KIF74" s="31"/>
      <c r="KIG74" s="31"/>
      <c r="KIH74" s="31"/>
      <c r="KII74" s="31"/>
      <c r="KIJ74" s="31"/>
      <c r="KIK74" s="31"/>
      <c r="KIL74" s="31"/>
      <c r="KIM74" s="31"/>
      <c r="KIN74" s="31"/>
      <c r="KIO74" s="31"/>
      <c r="KIP74" s="31"/>
      <c r="KIQ74" s="31"/>
      <c r="KIR74" s="31"/>
      <c r="KIS74" s="31"/>
      <c r="KIT74" s="31"/>
      <c r="KIU74" s="31"/>
      <c r="KIV74" s="31"/>
      <c r="KIW74" s="31"/>
      <c r="KIX74" s="31"/>
      <c r="KIY74" s="31"/>
      <c r="KIZ74" s="31"/>
      <c r="KJA74" s="31"/>
      <c r="KJB74" s="31"/>
      <c r="KJC74" s="31"/>
      <c r="KJD74" s="31"/>
      <c r="KJE74" s="31"/>
      <c r="KJF74" s="31"/>
      <c r="KJG74" s="31"/>
      <c r="KJH74" s="31"/>
      <c r="KJI74" s="31"/>
      <c r="KJJ74" s="31"/>
      <c r="KJK74" s="31"/>
      <c r="KJL74" s="31"/>
      <c r="KJM74" s="31"/>
      <c r="KJN74" s="31"/>
      <c r="KJO74" s="31"/>
      <c r="KJP74" s="31"/>
      <c r="KJQ74" s="31"/>
      <c r="KJR74" s="31"/>
      <c r="KJS74" s="31"/>
      <c r="KJT74" s="31"/>
      <c r="KJU74" s="31"/>
      <c r="KJV74" s="31"/>
      <c r="KJW74" s="31"/>
      <c r="KJX74" s="31"/>
      <c r="KJY74" s="31"/>
      <c r="KJZ74" s="31"/>
      <c r="KKA74" s="31"/>
      <c r="KKB74" s="31"/>
      <c r="KKC74" s="31"/>
      <c r="KKD74" s="31"/>
      <c r="KKE74" s="31"/>
      <c r="KKF74" s="31"/>
      <c r="KKG74" s="31"/>
      <c r="KKH74" s="31"/>
      <c r="KKI74" s="31"/>
      <c r="KKJ74" s="31"/>
      <c r="KKK74" s="31"/>
      <c r="KKL74" s="31"/>
      <c r="KKM74" s="31"/>
      <c r="KKN74" s="31"/>
      <c r="KKO74" s="31"/>
      <c r="KKP74" s="31"/>
      <c r="KKQ74" s="31"/>
      <c r="KKR74" s="31"/>
      <c r="KKS74" s="31"/>
      <c r="KKT74" s="31"/>
      <c r="KKU74" s="31"/>
      <c r="KKV74" s="31"/>
      <c r="KKW74" s="31"/>
      <c r="KKX74" s="31"/>
      <c r="KKY74" s="31"/>
      <c r="KKZ74" s="31"/>
      <c r="KLA74" s="31"/>
      <c r="KLB74" s="31"/>
      <c r="KLC74" s="31"/>
      <c r="KLD74" s="31"/>
      <c r="KLE74" s="31"/>
      <c r="KLF74" s="31"/>
      <c r="KLG74" s="31"/>
      <c r="KLH74" s="31"/>
      <c r="KLI74" s="31"/>
      <c r="KLJ74" s="31"/>
      <c r="KLK74" s="31"/>
      <c r="KLL74" s="31"/>
      <c r="KLM74" s="31"/>
      <c r="KLN74" s="31"/>
      <c r="KLO74" s="31"/>
      <c r="KLP74" s="31"/>
      <c r="KLQ74" s="31"/>
      <c r="KLR74" s="31"/>
      <c r="KLS74" s="31"/>
      <c r="KLT74" s="31"/>
      <c r="KLU74" s="31"/>
      <c r="KLV74" s="31"/>
      <c r="KLW74" s="31"/>
      <c r="KLX74" s="31"/>
      <c r="KLY74" s="31"/>
      <c r="KLZ74" s="31"/>
      <c r="KMA74" s="31"/>
      <c r="KMB74" s="31"/>
      <c r="KMC74" s="31"/>
      <c r="KMD74" s="31"/>
      <c r="KME74" s="31"/>
      <c r="KMF74" s="31"/>
      <c r="KMG74" s="31"/>
      <c r="KMH74" s="31"/>
      <c r="KMI74" s="31"/>
      <c r="KMJ74" s="31"/>
      <c r="KMK74" s="31"/>
      <c r="KML74" s="31"/>
      <c r="KMM74" s="31"/>
      <c r="KMN74" s="31"/>
      <c r="KMO74" s="31"/>
      <c r="KMP74" s="31"/>
      <c r="KMQ74" s="31"/>
      <c r="KMR74" s="31"/>
      <c r="KMS74" s="31"/>
      <c r="KMT74" s="31"/>
      <c r="KMU74" s="31"/>
      <c r="KMV74" s="31"/>
      <c r="KMW74" s="31"/>
      <c r="KMX74" s="31"/>
      <c r="KMY74" s="31"/>
      <c r="KMZ74" s="31"/>
      <c r="KNA74" s="31"/>
      <c r="KNB74" s="31"/>
      <c r="KNC74" s="31"/>
      <c r="KND74" s="31"/>
      <c r="KNE74" s="31"/>
      <c r="KNF74" s="31"/>
      <c r="KNG74" s="31"/>
      <c r="KNH74" s="31"/>
      <c r="KNI74" s="31"/>
      <c r="KNJ74" s="31"/>
      <c r="KNK74" s="31"/>
      <c r="KNL74" s="31"/>
      <c r="KNM74" s="31"/>
      <c r="KNN74" s="31"/>
      <c r="KNO74" s="31"/>
      <c r="KNP74" s="31"/>
      <c r="KNQ74" s="31"/>
      <c r="KNR74" s="31"/>
      <c r="KNS74" s="31"/>
      <c r="KNT74" s="31"/>
      <c r="KNU74" s="31"/>
      <c r="KNV74" s="31"/>
      <c r="KNW74" s="31"/>
      <c r="KNX74" s="31"/>
      <c r="KNY74" s="31"/>
      <c r="KNZ74" s="31"/>
      <c r="KOA74" s="31"/>
      <c r="KOB74" s="31"/>
      <c r="KOC74" s="31"/>
      <c r="KOD74" s="31"/>
      <c r="KOE74" s="31"/>
      <c r="KOF74" s="31"/>
      <c r="KOG74" s="31"/>
      <c r="KOH74" s="31"/>
      <c r="KOI74" s="31"/>
      <c r="KOJ74" s="31"/>
      <c r="KOK74" s="31"/>
      <c r="KOL74" s="31"/>
      <c r="KOM74" s="31"/>
      <c r="KON74" s="31"/>
      <c r="KOO74" s="31"/>
      <c r="KOP74" s="31"/>
      <c r="KOQ74" s="31"/>
      <c r="KOR74" s="31"/>
      <c r="KOS74" s="31"/>
      <c r="KOT74" s="31"/>
      <c r="KOU74" s="31"/>
      <c r="KOV74" s="31"/>
      <c r="KOW74" s="31"/>
      <c r="KOX74" s="31"/>
      <c r="KOY74" s="31"/>
      <c r="KOZ74" s="31"/>
      <c r="KPA74" s="31"/>
      <c r="KPB74" s="31"/>
      <c r="KPC74" s="31"/>
      <c r="KPD74" s="31"/>
      <c r="KPE74" s="31"/>
      <c r="KPF74" s="31"/>
      <c r="KPG74" s="31"/>
      <c r="KPH74" s="31"/>
      <c r="KPI74" s="31"/>
      <c r="KPJ74" s="31"/>
      <c r="KPK74" s="31"/>
      <c r="KPL74" s="31"/>
      <c r="KPM74" s="31"/>
      <c r="KPN74" s="31"/>
      <c r="KPO74" s="31"/>
      <c r="KPP74" s="31"/>
      <c r="KPQ74" s="31"/>
      <c r="KPR74" s="31"/>
      <c r="KPS74" s="31"/>
      <c r="KPT74" s="31"/>
      <c r="KPU74" s="31"/>
      <c r="KPV74" s="31"/>
      <c r="KPW74" s="31"/>
      <c r="KPX74" s="31"/>
      <c r="KPY74" s="31"/>
      <c r="KPZ74" s="31"/>
      <c r="KQA74" s="31"/>
      <c r="KQB74" s="31"/>
      <c r="KQC74" s="31"/>
      <c r="KQD74" s="31"/>
      <c r="KQE74" s="31"/>
      <c r="KQF74" s="31"/>
      <c r="KQG74" s="31"/>
      <c r="KQH74" s="31"/>
      <c r="KQI74" s="31"/>
      <c r="KQJ74" s="31"/>
      <c r="KQK74" s="31"/>
      <c r="KQL74" s="31"/>
      <c r="KQM74" s="31"/>
      <c r="KQN74" s="31"/>
      <c r="KQO74" s="31"/>
      <c r="KQP74" s="31"/>
      <c r="KQQ74" s="31"/>
      <c r="KQR74" s="31"/>
      <c r="KQS74" s="31"/>
      <c r="KQT74" s="31"/>
      <c r="KQU74" s="31"/>
      <c r="KQV74" s="31"/>
      <c r="KQW74" s="31"/>
      <c r="KQX74" s="31"/>
      <c r="KQY74" s="31"/>
      <c r="KQZ74" s="31"/>
      <c r="KRA74" s="31"/>
      <c r="KRB74" s="31"/>
      <c r="KRC74" s="31"/>
      <c r="KRD74" s="31"/>
      <c r="KRE74" s="31"/>
      <c r="KRF74" s="31"/>
      <c r="KRG74" s="31"/>
      <c r="KRH74" s="31"/>
      <c r="KRI74" s="31"/>
      <c r="KRJ74" s="31"/>
      <c r="KRK74" s="31"/>
      <c r="KRL74" s="31"/>
      <c r="KRM74" s="31"/>
      <c r="KRN74" s="31"/>
      <c r="KRO74" s="31"/>
      <c r="KRP74" s="31"/>
      <c r="KRQ74" s="31"/>
      <c r="KRR74" s="31"/>
      <c r="KRS74" s="31"/>
      <c r="KRT74" s="31"/>
      <c r="KRU74" s="31"/>
      <c r="KRV74" s="31"/>
      <c r="KRW74" s="31"/>
      <c r="KRX74" s="31"/>
      <c r="KRY74" s="31"/>
      <c r="KRZ74" s="31"/>
      <c r="KSA74" s="31"/>
      <c r="KSB74" s="31"/>
      <c r="KSC74" s="31"/>
      <c r="KSD74" s="31"/>
      <c r="KSE74" s="31"/>
      <c r="KSF74" s="31"/>
      <c r="KSG74" s="31"/>
      <c r="KSH74" s="31"/>
      <c r="KSI74" s="31"/>
      <c r="KSJ74" s="31"/>
      <c r="KSK74" s="31"/>
      <c r="KSL74" s="31"/>
      <c r="KSM74" s="31"/>
      <c r="KSN74" s="31"/>
      <c r="KSO74" s="31"/>
      <c r="KSP74" s="31"/>
      <c r="KSQ74" s="31"/>
      <c r="KSR74" s="31"/>
      <c r="KSS74" s="31"/>
      <c r="KST74" s="31"/>
      <c r="KSU74" s="31"/>
      <c r="KSV74" s="31"/>
      <c r="KSW74" s="31"/>
      <c r="KSX74" s="31"/>
      <c r="KSY74" s="31"/>
      <c r="KSZ74" s="31"/>
      <c r="KTA74" s="31"/>
      <c r="KTB74" s="31"/>
      <c r="KTC74" s="31"/>
      <c r="KTD74" s="31"/>
      <c r="KTE74" s="31"/>
      <c r="KTF74" s="31"/>
      <c r="KTG74" s="31"/>
      <c r="KTH74" s="31"/>
      <c r="KTI74" s="31"/>
      <c r="KTJ74" s="31"/>
      <c r="KTK74" s="31"/>
      <c r="KTL74" s="31"/>
      <c r="KTM74" s="31"/>
      <c r="KTN74" s="31"/>
      <c r="KTO74" s="31"/>
      <c r="KTP74" s="31"/>
      <c r="KTQ74" s="31"/>
      <c r="KTR74" s="31"/>
      <c r="KTS74" s="31"/>
      <c r="KTT74" s="31"/>
      <c r="KTU74" s="31"/>
      <c r="KTV74" s="31"/>
      <c r="KTW74" s="31"/>
      <c r="KTX74" s="31"/>
      <c r="KTY74" s="31"/>
      <c r="KTZ74" s="31"/>
      <c r="KUA74" s="31"/>
      <c r="KUB74" s="31"/>
      <c r="KUC74" s="31"/>
      <c r="KUD74" s="31"/>
      <c r="KUE74" s="31"/>
      <c r="KUF74" s="31"/>
      <c r="KUG74" s="31"/>
      <c r="KUH74" s="31"/>
      <c r="KUI74" s="31"/>
      <c r="KUJ74" s="31"/>
      <c r="KUK74" s="31"/>
      <c r="KUL74" s="31"/>
      <c r="KUM74" s="31"/>
      <c r="KUN74" s="31"/>
      <c r="KUO74" s="31"/>
      <c r="KUP74" s="31"/>
      <c r="KUQ74" s="31"/>
      <c r="KUR74" s="31"/>
      <c r="KUS74" s="31"/>
      <c r="KUT74" s="31"/>
      <c r="KUU74" s="31"/>
      <c r="KUV74" s="31"/>
      <c r="KUW74" s="31"/>
      <c r="KUX74" s="31"/>
      <c r="KUY74" s="31"/>
      <c r="KUZ74" s="31"/>
      <c r="KVA74" s="31"/>
      <c r="KVB74" s="31"/>
      <c r="KVC74" s="31"/>
      <c r="KVD74" s="31"/>
      <c r="KVE74" s="31"/>
      <c r="KVF74" s="31"/>
      <c r="KVG74" s="31"/>
      <c r="KVH74" s="31"/>
      <c r="KVI74" s="31"/>
      <c r="KVJ74" s="31"/>
      <c r="KVK74" s="31"/>
      <c r="KVL74" s="31"/>
      <c r="KVM74" s="31"/>
      <c r="KVN74" s="31"/>
      <c r="KVO74" s="31"/>
      <c r="KVP74" s="31"/>
      <c r="KVQ74" s="31"/>
      <c r="KVR74" s="31"/>
      <c r="KVS74" s="31"/>
      <c r="KVT74" s="31"/>
      <c r="KVU74" s="31"/>
      <c r="KVV74" s="31"/>
      <c r="KVW74" s="31"/>
      <c r="KVX74" s="31"/>
      <c r="KVY74" s="31"/>
      <c r="KVZ74" s="31"/>
      <c r="KWA74" s="31"/>
      <c r="KWB74" s="31"/>
      <c r="KWC74" s="31"/>
      <c r="KWD74" s="31"/>
      <c r="KWE74" s="31"/>
      <c r="KWF74" s="31"/>
      <c r="KWG74" s="31"/>
      <c r="KWH74" s="31"/>
      <c r="KWI74" s="31"/>
      <c r="KWJ74" s="31"/>
      <c r="KWK74" s="31"/>
      <c r="KWL74" s="31"/>
      <c r="KWM74" s="31"/>
      <c r="KWN74" s="31"/>
      <c r="KWO74" s="31"/>
      <c r="KWP74" s="31"/>
      <c r="KWQ74" s="31"/>
      <c r="KWR74" s="31"/>
      <c r="KWS74" s="31"/>
      <c r="KWT74" s="31"/>
      <c r="KWU74" s="31"/>
      <c r="KWV74" s="31"/>
      <c r="KWW74" s="31"/>
      <c r="KWX74" s="31"/>
      <c r="KWY74" s="31"/>
      <c r="KWZ74" s="31"/>
      <c r="KXA74" s="31"/>
      <c r="KXB74" s="31"/>
      <c r="KXC74" s="31"/>
      <c r="KXD74" s="31"/>
      <c r="KXE74" s="31"/>
      <c r="KXF74" s="31"/>
      <c r="KXG74" s="31"/>
      <c r="KXH74" s="31"/>
      <c r="KXI74" s="31"/>
      <c r="KXJ74" s="31"/>
      <c r="KXK74" s="31"/>
      <c r="KXL74" s="31"/>
      <c r="KXM74" s="31"/>
      <c r="KXN74" s="31"/>
      <c r="KXO74" s="31"/>
      <c r="KXP74" s="31"/>
      <c r="KXQ74" s="31"/>
      <c r="KXR74" s="31"/>
      <c r="KXS74" s="31"/>
      <c r="KXT74" s="31"/>
      <c r="KXU74" s="31"/>
      <c r="KXV74" s="31"/>
      <c r="KXW74" s="31"/>
      <c r="KXX74" s="31"/>
      <c r="KXY74" s="31"/>
      <c r="KXZ74" s="31"/>
      <c r="KYA74" s="31"/>
      <c r="KYB74" s="31"/>
      <c r="KYC74" s="31"/>
      <c r="KYD74" s="31"/>
      <c r="KYE74" s="31"/>
      <c r="KYF74" s="31"/>
      <c r="KYG74" s="31"/>
      <c r="KYH74" s="31"/>
      <c r="KYI74" s="31"/>
      <c r="KYJ74" s="31"/>
      <c r="KYK74" s="31"/>
      <c r="KYL74" s="31"/>
      <c r="KYM74" s="31"/>
      <c r="KYN74" s="31"/>
      <c r="KYO74" s="31"/>
      <c r="KYP74" s="31"/>
      <c r="KYQ74" s="31"/>
      <c r="KYR74" s="31"/>
      <c r="KYS74" s="31"/>
      <c r="KYT74" s="31"/>
      <c r="KYU74" s="31"/>
      <c r="KYV74" s="31"/>
      <c r="KYW74" s="31"/>
      <c r="KYX74" s="31"/>
      <c r="KYY74" s="31"/>
      <c r="KYZ74" s="31"/>
      <c r="KZA74" s="31"/>
      <c r="KZB74" s="31"/>
      <c r="KZC74" s="31"/>
      <c r="KZD74" s="31"/>
      <c r="KZE74" s="31"/>
      <c r="KZF74" s="31"/>
      <c r="KZG74" s="31"/>
      <c r="KZH74" s="31"/>
      <c r="KZI74" s="31"/>
      <c r="KZJ74" s="31"/>
      <c r="KZK74" s="31"/>
      <c r="KZL74" s="31"/>
      <c r="KZM74" s="31"/>
      <c r="KZN74" s="31"/>
      <c r="KZO74" s="31"/>
      <c r="KZP74" s="31"/>
      <c r="KZQ74" s="31"/>
      <c r="KZR74" s="31"/>
      <c r="KZS74" s="31"/>
      <c r="KZT74" s="31"/>
      <c r="KZU74" s="31"/>
      <c r="KZV74" s="31"/>
      <c r="KZW74" s="31"/>
      <c r="KZX74" s="31"/>
      <c r="KZY74" s="31"/>
      <c r="KZZ74" s="31"/>
      <c r="LAA74" s="31"/>
      <c r="LAB74" s="31"/>
      <c r="LAC74" s="31"/>
      <c r="LAD74" s="31"/>
      <c r="LAE74" s="31"/>
      <c r="LAF74" s="31"/>
      <c r="LAG74" s="31"/>
      <c r="LAH74" s="31"/>
      <c r="LAI74" s="31"/>
      <c r="LAJ74" s="31"/>
      <c r="LAK74" s="31"/>
      <c r="LAL74" s="31"/>
      <c r="LAM74" s="31"/>
      <c r="LAN74" s="31"/>
      <c r="LAO74" s="31"/>
      <c r="LAP74" s="31"/>
      <c r="LAQ74" s="31"/>
      <c r="LAR74" s="31"/>
      <c r="LAS74" s="31"/>
      <c r="LAT74" s="31"/>
      <c r="LAU74" s="31"/>
      <c r="LAV74" s="31"/>
      <c r="LAW74" s="31"/>
      <c r="LAX74" s="31"/>
      <c r="LAY74" s="31"/>
      <c r="LAZ74" s="31"/>
      <c r="LBA74" s="31"/>
      <c r="LBB74" s="31"/>
      <c r="LBC74" s="31"/>
      <c r="LBD74" s="31"/>
      <c r="LBE74" s="31"/>
      <c r="LBF74" s="31"/>
      <c r="LBG74" s="31"/>
      <c r="LBH74" s="31"/>
      <c r="LBI74" s="31"/>
      <c r="LBJ74" s="31"/>
      <c r="LBK74" s="31"/>
      <c r="LBL74" s="31"/>
      <c r="LBM74" s="31"/>
      <c r="LBN74" s="31"/>
      <c r="LBO74" s="31"/>
      <c r="LBP74" s="31"/>
      <c r="LBQ74" s="31"/>
      <c r="LBR74" s="31"/>
      <c r="LBS74" s="31"/>
      <c r="LBT74" s="31"/>
      <c r="LBU74" s="31"/>
      <c r="LBV74" s="31"/>
      <c r="LBW74" s="31"/>
      <c r="LBX74" s="31"/>
      <c r="LBY74" s="31"/>
      <c r="LBZ74" s="31"/>
      <c r="LCA74" s="31"/>
      <c r="LCB74" s="31"/>
      <c r="LCC74" s="31"/>
      <c r="LCD74" s="31"/>
      <c r="LCE74" s="31"/>
      <c r="LCF74" s="31"/>
      <c r="LCG74" s="31"/>
      <c r="LCH74" s="31"/>
      <c r="LCI74" s="31"/>
      <c r="LCJ74" s="31"/>
      <c r="LCK74" s="31"/>
      <c r="LCL74" s="31"/>
      <c r="LCM74" s="31"/>
      <c r="LCN74" s="31"/>
      <c r="LCO74" s="31"/>
      <c r="LCP74" s="31"/>
      <c r="LCQ74" s="31"/>
      <c r="LCR74" s="31"/>
      <c r="LCS74" s="31"/>
      <c r="LCT74" s="31"/>
      <c r="LCU74" s="31"/>
      <c r="LCV74" s="31"/>
      <c r="LCW74" s="31"/>
      <c r="LCX74" s="31"/>
      <c r="LCY74" s="31"/>
      <c r="LCZ74" s="31"/>
      <c r="LDA74" s="31"/>
      <c r="LDB74" s="31"/>
      <c r="LDC74" s="31"/>
      <c r="LDD74" s="31"/>
      <c r="LDE74" s="31"/>
      <c r="LDF74" s="31"/>
      <c r="LDG74" s="31"/>
      <c r="LDH74" s="31"/>
      <c r="LDI74" s="31"/>
      <c r="LDJ74" s="31"/>
      <c r="LDK74" s="31"/>
      <c r="LDL74" s="31"/>
      <c r="LDM74" s="31"/>
      <c r="LDN74" s="31"/>
      <c r="LDO74" s="31"/>
      <c r="LDP74" s="31"/>
      <c r="LDQ74" s="31"/>
      <c r="LDR74" s="31"/>
      <c r="LDS74" s="31"/>
      <c r="LDT74" s="31"/>
      <c r="LDU74" s="31"/>
      <c r="LDV74" s="31"/>
      <c r="LDW74" s="31"/>
      <c r="LDX74" s="31"/>
      <c r="LDY74" s="31"/>
      <c r="LDZ74" s="31"/>
      <c r="LEA74" s="31"/>
      <c r="LEB74" s="31"/>
      <c r="LEC74" s="31"/>
      <c r="LED74" s="31"/>
      <c r="LEE74" s="31"/>
      <c r="LEF74" s="31"/>
      <c r="LEG74" s="31"/>
      <c r="LEH74" s="31"/>
      <c r="LEI74" s="31"/>
      <c r="LEJ74" s="31"/>
      <c r="LEK74" s="31"/>
      <c r="LEL74" s="31"/>
      <c r="LEM74" s="31"/>
      <c r="LEN74" s="31"/>
      <c r="LEO74" s="31"/>
      <c r="LEP74" s="31"/>
      <c r="LEQ74" s="31"/>
      <c r="LER74" s="31"/>
      <c r="LES74" s="31"/>
      <c r="LET74" s="31"/>
      <c r="LEU74" s="31"/>
      <c r="LEV74" s="31"/>
      <c r="LEW74" s="31"/>
      <c r="LEX74" s="31"/>
      <c r="LEY74" s="31"/>
      <c r="LEZ74" s="31"/>
      <c r="LFA74" s="31"/>
      <c r="LFB74" s="31"/>
      <c r="LFC74" s="31"/>
      <c r="LFD74" s="31"/>
      <c r="LFE74" s="31"/>
      <c r="LFF74" s="31"/>
      <c r="LFG74" s="31"/>
      <c r="LFH74" s="31"/>
      <c r="LFI74" s="31"/>
      <c r="LFJ74" s="31"/>
      <c r="LFK74" s="31"/>
      <c r="LFL74" s="31"/>
      <c r="LFM74" s="31"/>
      <c r="LFN74" s="31"/>
      <c r="LFO74" s="31"/>
      <c r="LFP74" s="31"/>
      <c r="LFQ74" s="31"/>
      <c r="LFR74" s="31"/>
      <c r="LFS74" s="31"/>
      <c r="LFT74" s="31"/>
      <c r="LFU74" s="31"/>
      <c r="LFV74" s="31"/>
      <c r="LFW74" s="31"/>
      <c r="LFX74" s="31"/>
      <c r="LFY74" s="31"/>
      <c r="LFZ74" s="31"/>
      <c r="LGA74" s="31"/>
      <c r="LGB74" s="31"/>
      <c r="LGC74" s="31"/>
      <c r="LGD74" s="31"/>
      <c r="LGE74" s="31"/>
      <c r="LGF74" s="31"/>
      <c r="LGG74" s="31"/>
      <c r="LGH74" s="31"/>
      <c r="LGI74" s="31"/>
      <c r="LGJ74" s="31"/>
      <c r="LGK74" s="31"/>
      <c r="LGL74" s="31"/>
      <c r="LGM74" s="31"/>
      <c r="LGN74" s="31"/>
      <c r="LGO74" s="31"/>
      <c r="LGP74" s="31"/>
      <c r="LGQ74" s="31"/>
      <c r="LGR74" s="31"/>
      <c r="LGS74" s="31"/>
      <c r="LGT74" s="31"/>
      <c r="LGU74" s="31"/>
      <c r="LGV74" s="31"/>
      <c r="LGW74" s="31"/>
      <c r="LGX74" s="31"/>
      <c r="LGY74" s="31"/>
      <c r="LGZ74" s="31"/>
      <c r="LHA74" s="31"/>
      <c r="LHB74" s="31"/>
      <c r="LHC74" s="31"/>
      <c r="LHD74" s="31"/>
      <c r="LHE74" s="31"/>
      <c r="LHF74" s="31"/>
      <c r="LHG74" s="31"/>
      <c r="LHH74" s="31"/>
      <c r="LHI74" s="31"/>
      <c r="LHJ74" s="31"/>
      <c r="LHK74" s="31"/>
      <c r="LHL74" s="31"/>
      <c r="LHM74" s="31"/>
      <c r="LHN74" s="31"/>
      <c r="LHO74" s="31"/>
      <c r="LHP74" s="31"/>
      <c r="LHQ74" s="31"/>
      <c r="LHR74" s="31"/>
      <c r="LHS74" s="31"/>
      <c r="LHT74" s="31"/>
      <c r="LHU74" s="31"/>
      <c r="LHV74" s="31"/>
      <c r="LHW74" s="31"/>
      <c r="LHX74" s="31"/>
      <c r="LHY74" s="31"/>
      <c r="LHZ74" s="31"/>
      <c r="LIA74" s="31"/>
      <c r="LIB74" s="31"/>
      <c r="LIC74" s="31"/>
      <c r="LID74" s="31"/>
      <c r="LIE74" s="31"/>
      <c r="LIF74" s="31"/>
      <c r="LIG74" s="31"/>
      <c r="LIH74" s="31"/>
      <c r="LII74" s="31"/>
      <c r="LIJ74" s="31"/>
      <c r="LIK74" s="31"/>
      <c r="LIL74" s="31"/>
      <c r="LIM74" s="31"/>
      <c r="LIN74" s="31"/>
      <c r="LIO74" s="31"/>
      <c r="LIP74" s="31"/>
      <c r="LIQ74" s="31"/>
      <c r="LIR74" s="31"/>
      <c r="LIS74" s="31"/>
      <c r="LIT74" s="31"/>
      <c r="LIU74" s="31"/>
      <c r="LIV74" s="31"/>
      <c r="LIW74" s="31"/>
      <c r="LIX74" s="31"/>
      <c r="LIY74" s="31"/>
      <c r="LIZ74" s="31"/>
      <c r="LJA74" s="31"/>
      <c r="LJB74" s="31"/>
      <c r="LJC74" s="31"/>
      <c r="LJD74" s="31"/>
      <c r="LJE74" s="31"/>
      <c r="LJF74" s="31"/>
      <c r="LJG74" s="31"/>
      <c r="LJH74" s="31"/>
      <c r="LJI74" s="31"/>
      <c r="LJJ74" s="31"/>
      <c r="LJK74" s="31"/>
      <c r="LJL74" s="31"/>
      <c r="LJM74" s="31"/>
      <c r="LJN74" s="31"/>
      <c r="LJO74" s="31"/>
      <c r="LJP74" s="31"/>
      <c r="LJQ74" s="31"/>
      <c r="LJR74" s="31"/>
      <c r="LJS74" s="31"/>
      <c r="LJT74" s="31"/>
      <c r="LJU74" s="31"/>
      <c r="LJV74" s="31"/>
      <c r="LJW74" s="31"/>
      <c r="LJX74" s="31"/>
      <c r="LJY74" s="31"/>
      <c r="LJZ74" s="31"/>
      <c r="LKA74" s="31"/>
      <c r="LKB74" s="31"/>
      <c r="LKC74" s="31"/>
      <c r="LKD74" s="31"/>
      <c r="LKE74" s="31"/>
      <c r="LKF74" s="31"/>
      <c r="LKG74" s="31"/>
      <c r="LKH74" s="31"/>
      <c r="LKI74" s="31"/>
      <c r="LKJ74" s="31"/>
      <c r="LKK74" s="31"/>
      <c r="LKL74" s="31"/>
      <c r="LKM74" s="31"/>
      <c r="LKN74" s="31"/>
      <c r="LKO74" s="31"/>
      <c r="LKP74" s="31"/>
      <c r="LKQ74" s="31"/>
      <c r="LKR74" s="31"/>
      <c r="LKS74" s="31"/>
      <c r="LKT74" s="31"/>
      <c r="LKU74" s="31"/>
      <c r="LKV74" s="31"/>
      <c r="LKW74" s="31"/>
      <c r="LKX74" s="31"/>
      <c r="LKY74" s="31"/>
      <c r="LKZ74" s="31"/>
      <c r="LLA74" s="31"/>
      <c r="LLB74" s="31"/>
      <c r="LLC74" s="31"/>
      <c r="LLD74" s="31"/>
      <c r="LLE74" s="31"/>
      <c r="LLF74" s="31"/>
      <c r="LLG74" s="31"/>
      <c r="LLH74" s="31"/>
      <c r="LLI74" s="31"/>
      <c r="LLJ74" s="31"/>
      <c r="LLK74" s="31"/>
      <c r="LLL74" s="31"/>
      <c r="LLM74" s="31"/>
      <c r="LLN74" s="31"/>
      <c r="LLO74" s="31"/>
      <c r="LLP74" s="31"/>
      <c r="LLQ74" s="31"/>
      <c r="LLR74" s="31"/>
      <c r="LLS74" s="31"/>
      <c r="LLT74" s="31"/>
      <c r="LLU74" s="31"/>
      <c r="LLV74" s="31"/>
      <c r="LLW74" s="31"/>
      <c r="LLX74" s="31"/>
      <c r="LLY74" s="31"/>
      <c r="LLZ74" s="31"/>
      <c r="LMA74" s="31"/>
      <c r="LMB74" s="31"/>
      <c r="LMC74" s="31"/>
      <c r="LMD74" s="31"/>
      <c r="LME74" s="31"/>
      <c r="LMF74" s="31"/>
      <c r="LMG74" s="31"/>
      <c r="LMH74" s="31"/>
      <c r="LMI74" s="31"/>
      <c r="LMJ74" s="31"/>
      <c r="LMK74" s="31"/>
      <c r="LML74" s="31"/>
      <c r="LMM74" s="31"/>
      <c r="LMN74" s="31"/>
      <c r="LMO74" s="31"/>
      <c r="LMP74" s="31"/>
      <c r="LMQ74" s="31"/>
      <c r="LMR74" s="31"/>
      <c r="LMS74" s="31"/>
      <c r="LMT74" s="31"/>
      <c r="LMU74" s="31"/>
      <c r="LMV74" s="31"/>
      <c r="LMW74" s="31"/>
      <c r="LMX74" s="31"/>
      <c r="LMY74" s="31"/>
      <c r="LMZ74" s="31"/>
      <c r="LNA74" s="31"/>
      <c r="LNB74" s="31"/>
      <c r="LNC74" s="31"/>
      <c r="LND74" s="31"/>
      <c r="LNE74" s="31"/>
      <c r="LNF74" s="31"/>
      <c r="LNG74" s="31"/>
      <c r="LNH74" s="31"/>
      <c r="LNI74" s="31"/>
      <c r="LNJ74" s="31"/>
      <c r="LNK74" s="31"/>
      <c r="LNL74" s="31"/>
      <c r="LNM74" s="31"/>
      <c r="LNN74" s="31"/>
      <c r="LNO74" s="31"/>
      <c r="LNP74" s="31"/>
      <c r="LNQ74" s="31"/>
      <c r="LNR74" s="31"/>
      <c r="LNS74" s="31"/>
      <c r="LNT74" s="31"/>
      <c r="LNU74" s="31"/>
      <c r="LNV74" s="31"/>
      <c r="LNW74" s="31"/>
      <c r="LNX74" s="31"/>
      <c r="LNY74" s="31"/>
      <c r="LNZ74" s="31"/>
      <c r="LOA74" s="31"/>
      <c r="LOB74" s="31"/>
      <c r="LOC74" s="31"/>
      <c r="LOD74" s="31"/>
      <c r="LOE74" s="31"/>
      <c r="LOF74" s="31"/>
      <c r="LOG74" s="31"/>
      <c r="LOH74" s="31"/>
      <c r="LOI74" s="31"/>
      <c r="LOJ74" s="31"/>
      <c r="LOK74" s="31"/>
      <c r="LOL74" s="31"/>
      <c r="LOM74" s="31"/>
      <c r="LON74" s="31"/>
      <c r="LOO74" s="31"/>
      <c r="LOP74" s="31"/>
      <c r="LOQ74" s="31"/>
      <c r="LOR74" s="31"/>
      <c r="LOS74" s="31"/>
      <c r="LOT74" s="31"/>
      <c r="LOU74" s="31"/>
      <c r="LOV74" s="31"/>
      <c r="LOW74" s="31"/>
      <c r="LOX74" s="31"/>
      <c r="LOY74" s="31"/>
      <c r="LOZ74" s="31"/>
      <c r="LPA74" s="31"/>
      <c r="LPB74" s="31"/>
      <c r="LPC74" s="31"/>
      <c r="LPD74" s="31"/>
      <c r="LPE74" s="31"/>
      <c r="LPF74" s="31"/>
      <c r="LPG74" s="31"/>
      <c r="LPH74" s="31"/>
      <c r="LPI74" s="31"/>
      <c r="LPJ74" s="31"/>
      <c r="LPK74" s="31"/>
      <c r="LPL74" s="31"/>
      <c r="LPM74" s="31"/>
      <c r="LPN74" s="31"/>
      <c r="LPO74" s="31"/>
      <c r="LPP74" s="31"/>
      <c r="LPQ74" s="31"/>
      <c r="LPR74" s="31"/>
      <c r="LPS74" s="31"/>
      <c r="LPT74" s="31"/>
      <c r="LPU74" s="31"/>
      <c r="LPV74" s="31"/>
      <c r="LPW74" s="31"/>
      <c r="LPX74" s="31"/>
      <c r="LPY74" s="31"/>
      <c r="LPZ74" s="31"/>
      <c r="LQA74" s="31"/>
      <c r="LQB74" s="31"/>
      <c r="LQC74" s="31"/>
      <c r="LQD74" s="31"/>
      <c r="LQE74" s="31"/>
      <c r="LQF74" s="31"/>
      <c r="LQG74" s="31"/>
      <c r="LQH74" s="31"/>
      <c r="LQI74" s="31"/>
      <c r="LQJ74" s="31"/>
      <c r="LQK74" s="31"/>
      <c r="LQL74" s="31"/>
      <c r="LQM74" s="31"/>
      <c r="LQN74" s="31"/>
      <c r="LQO74" s="31"/>
      <c r="LQP74" s="31"/>
      <c r="LQQ74" s="31"/>
      <c r="LQR74" s="31"/>
      <c r="LQS74" s="31"/>
      <c r="LQT74" s="31"/>
      <c r="LQU74" s="31"/>
      <c r="LQV74" s="31"/>
      <c r="LQW74" s="31"/>
      <c r="LQX74" s="31"/>
      <c r="LQY74" s="31"/>
      <c r="LQZ74" s="31"/>
      <c r="LRA74" s="31"/>
      <c r="LRB74" s="31"/>
      <c r="LRC74" s="31"/>
      <c r="LRD74" s="31"/>
      <c r="LRE74" s="31"/>
      <c r="LRF74" s="31"/>
      <c r="LRG74" s="31"/>
      <c r="LRH74" s="31"/>
      <c r="LRI74" s="31"/>
      <c r="LRJ74" s="31"/>
      <c r="LRK74" s="31"/>
      <c r="LRL74" s="31"/>
      <c r="LRM74" s="31"/>
      <c r="LRN74" s="31"/>
      <c r="LRO74" s="31"/>
      <c r="LRP74" s="31"/>
      <c r="LRQ74" s="31"/>
      <c r="LRR74" s="31"/>
      <c r="LRS74" s="31"/>
      <c r="LRT74" s="31"/>
      <c r="LRU74" s="31"/>
      <c r="LRV74" s="31"/>
      <c r="LRW74" s="31"/>
      <c r="LRX74" s="31"/>
      <c r="LRY74" s="31"/>
      <c r="LRZ74" s="31"/>
      <c r="LSA74" s="31"/>
      <c r="LSB74" s="31"/>
      <c r="LSC74" s="31"/>
      <c r="LSD74" s="31"/>
      <c r="LSE74" s="31"/>
      <c r="LSF74" s="31"/>
      <c r="LSG74" s="31"/>
      <c r="LSH74" s="31"/>
      <c r="LSI74" s="31"/>
      <c r="LSJ74" s="31"/>
      <c r="LSK74" s="31"/>
      <c r="LSL74" s="31"/>
      <c r="LSM74" s="31"/>
      <c r="LSN74" s="31"/>
      <c r="LSO74" s="31"/>
      <c r="LSP74" s="31"/>
      <c r="LSQ74" s="31"/>
      <c r="LSR74" s="31"/>
      <c r="LSS74" s="31"/>
      <c r="LST74" s="31"/>
      <c r="LSU74" s="31"/>
      <c r="LSV74" s="31"/>
      <c r="LSW74" s="31"/>
      <c r="LSX74" s="31"/>
      <c r="LSY74" s="31"/>
      <c r="LSZ74" s="31"/>
      <c r="LTA74" s="31"/>
      <c r="LTB74" s="31"/>
      <c r="LTC74" s="31"/>
      <c r="LTD74" s="31"/>
      <c r="LTE74" s="31"/>
      <c r="LTF74" s="31"/>
      <c r="LTG74" s="31"/>
      <c r="LTH74" s="31"/>
      <c r="LTI74" s="31"/>
      <c r="LTJ74" s="31"/>
      <c r="LTK74" s="31"/>
      <c r="LTL74" s="31"/>
      <c r="LTM74" s="31"/>
      <c r="LTN74" s="31"/>
      <c r="LTO74" s="31"/>
      <c r="LTP74" s="31"/>
      <c r="LTQ74" s="31"/>
      <c r="LTR74" s="31"/>
      <c r="LTS74" s="31"/>
      <c r="LTT74" s="31"/>
      <c r="LTU74" s="31"/>
      <c r="LTV74" s="31"/>
      <c r="LTW74" s="31"/>
      <c r="LTX74" s="31"/>
      <c r="LTY74" s="31"/>
      <c r="LTZ74" s="31"/>
      <c r="LUA74" s="31"/>
      <c r="LUB74" s="31"/>
      <c r="LUC74" s="31"/>
      <c r="LUD74" s="31"/>
      <c r="LUE74" s="31"/>
      <c r="LUF74" s="31"/>
      <c r="LUG74" s="31"/>
      <c r="LUH74" s="31"/>
      <c r="LUI74" s="31"/>
      <c r="LUJ74" s="31"/>
      <c r="LUK74" s="31"/>
      <c r="LUL74" s="31"/>
      <c r="LUM74" s="31"/>
      <c r="LUN74" s="31"/>
      <c r="LUO74" s="31"/>
      <c r="LUP74" s="31"/>
      <c r="LUQ74" s="31"/>
      <c r="LUR74" s="31"/>
      <c r="LUS74" s="31"/>
      <c r="LUT74" s="31"/>
      <c r="LUU74" s="31"/>
      <c r="LUV74" s="31"/>
      <c r="LUW74" s="31"/>
      <c r="LUX74" s="31"/>
      <c r="LUY74" s="31"/>
      <c r="LUZ74" s="31"/>
      <c r="LVA74" s="31"/>
      <c r="LVB74" s="31"/>
      <c r="LVC74" s="31"/>
      <c r="LVD74" s="31"/>
      <c r="LVE74" s="31"/>
      <c r="LVF74" s="31"/>
      <c r="LVG74" s="31"/>
      <c r="LVH74" s="31"/>
      <c r="LVI74" s="31"/>
      <c r="LVJ74" s="31"/>
      <c r="LVK74" s="31"/>
      <c r="LVL74" s="31"/>
      <c r="LVM74" s="31"/>
      <c r="LVN74" s="31"/>
      <c r="LVO74" s="31"/>
      <c r="LVP74" s="31"/>
      <c r="LVQ74" s="31"/>
      <c r="LVR74" s="31"/>
      <c r="LVS74" s="31"/>
      <c r="LVT74" s="31"/>
      <c r="LVU74" s="31"/>
      <c r="LVV74" s="31"/>
      <c r="LVW74" s="31"/>
      <c r="LVX74" s="31"/>
      <c r="LVY74" s="31"/>
      <c r="LVZ74" s="31"/>
      <c r="LWA74" s="31"/>
      <c r="LWB74" s="31"/>
      <c r="LWC74" s="31"/>
      <c r="LWD74" s="31"/>
      <c r="LWE74" s="31"/>
      <c r="LWF74" s="31"/>
      <c r="LWG74" s="31"/>
      <c r="LWH74" s="31"/>
      <c r="LWI74" s="31"/>
      <c r="LWJ74" s="31"/>
      <c r="LWK74" s="31"/>
      <c r="LWL74" s="31"/>
      <c r="LWM74" s="31"/>
      <c r="LWN74" s="31"/>
      <c r="LWO74" s="31"/>
      <c r="LWP74" s="31"/>
      <c r="LWQ74" s="31"/>
      <c r="LWR74" s="31"/>
      <c r="LWS74" s="31"/>
      <c r="LWT74" s="31"/>
      <c r="LWU74" s="31"/>
      <c r="LWV74" s="31"/>
      <c r="LWW74" s="31"/>
      <c r="LWX74" s="31"/>
      <c r="LWY74" s="31"/>
      <c r="LWZ74" s="31"/>
      <c r="LXA74" s="31"/>
      <c r="LXB74" s="31"/>
      <c r="LXC74" s="31"/>
      <c r="LXD74" s="31"/>
      <c r="LXE74" s="31"/>
      <c r="LXF74" s="31"/>
      <c r="LXG74" s="31"/>
      <c r="LXH74" s="31"/>
      <c r="LXI74" s="31"/>
      <c r="LXJ74" s="31"/>
      <c r="LXK74" s="31"/>
      <c r="LXL74" s="31"/>
      <c r="LXM74" s="31"/>
      <c r="LXN74" s="31"/>
      <c r="LXO74" s="31"/>
      <c r="LXP74" s="31"/>
      <c r="LXQ74" s="31"/>
      <c r="LXR74" s="31"/>
      <c r="LXS74" s="31"/>
      <c r="LXT74" s="31"/>
      <c r="LXU74" s="31"/>
      <c r="LXV74" s="31"/>
      <c r="LXW74" s="31"/>
      <c r="LXX74" s="31"/>
      <c r="LXY74" s="31"/>
      <c r="LXZ74" s="31"/>
      <c r="LYA74" s="31"/>
      <c r="LYB74" s="31"/>
      <c r="LYC74" s="31"/>
      <c r="LYD74" s="31"/>
      <c r="LYE74" s="31"/>
      <c r="LYF74" s="31"/>
      <c r="LYG74" s="31"/>
      <c r="LYH74" s="31"/>
      <c r="LYI74" s="31"/>
      <c r="LYJ74" s="31"/>
      <c r="LYK74" s="31"/>
      <c r="LYL74" s="31"/>
      <c r="LYM74" s="31"/>
      <c r="LYN74" s="31"/>
      <c r="LYO74" s="31"/>
      <c r="LYP74" s="31"/>
      <c r="LYQ74" s="31"/>
      <c r="LYR74" s="31"/>
      <c r="LYS74" s="31"/>
      <c r="LYT74" s="31"/>
      <c r="LYU74" s="31"/>
      <c r="LYV74" s="31"/>
      <c r="LYW74" s="31"/>
      <c r="LYX74" s="31"/>
      <c r="LYY74" s="31"/>
      <c r="LYZ74" s="31"/>
      <c r="LZA74" s="31"/>
      <c r="LZB74" s="31"/>
      <c r="LZC74" s="31"/>
      <c r="LZD74" s="31"/>
      <c r="LZE74" s="31"/>
      <c r="LZF74" s="31"/>
      <c r="LZG74" s="31"/>
      <c r="LZH74" s="31"/>
      <c r="LZI74" s="31"/>
      <c r="LZJ74" s="31"/>
      <c r="LZK74" s="31"/>
      <c r="LZL74" s="31"/>
      <c r="LZM74" s="31"/>
      <c r="LZN74" s="31"/>
      <c r="LZO74" s="31"/>
      <c r="LZP74" s="31"/>
      <c r="LZQ74" s="31"/>
      <c r="LZR74" s="31"/>
      <c r="LZS74" s="31"/>
      <c r="LZT74" s="31"/>
      <c r="LZU74" s="31"/>
      <c r="LZV74" s="31"/>
      <c r="LZW74" s="31"/>
      <c r="LZX74" s="31"/>
      <c r="LZY74" s="31"/>
      <c r="LZZ74" s="31"/>
      <c r="MAA74" s="31"/>
      <c r="MAB74" s="31"/>
      <c r="MAC74" s="31"/>
      <c r="MAD74" s="31"/>
      <c r="MAE74" s="31"/>
      <c r="MAF74" s="31"/>
      <c r="MAG74" s="31"/>
      <c r="MAH74" s="31"/>
      <c r="MAI74" s="31"/>
      <c r="MAJ74" s="31"/>
      <c r="MAK74" s="31"/>
      <c r="MAL74" s="31"/>
      <c r="MAM74" s="31"/>
      <c r="MAN74" s="31"/>
      <c r="MAO74" s="31"/>
      <c r="MAP74" s="31"/>
      <c r="MAQ74" s="31"/>
      <c r="MAR74" s="31"/>
      <c r="MAS74" s="31"/>
      <c r="MAT74" s="31"/>
      <c r="MAU74" s="31"/>
      <c r="MAV74" s="31"/>
      <c r="MAW74" s="31"/>
      <c r="MAX74" s="31"/>
      <c r="MAY74" s="31"/>
      <c r="MAZ74" s="31"/>
      <c r="MBA74" s="31"/>
      <c r="MBB74" s="31"/>
      <c r="MBC74" s="31"/>
      <c r="MBD74" s="31"/>
      <c r="MBE74" s="31"/>
      <c r="MBF74" s="31"/>
      <c r="MBG74" s="31"/>
      <c r="MBH74" s="31"/>
      <c r="MBI74" s="31"/>
      <c r="MBJ74" s="31"/>
      <c r="MBK74" s="31"/>
      <c r="MBL74" s="31"/>
      <c r="MBM74" s="31"/>
      <c r="MBN74" s="31"/>
      <c r="MBO74" s="31"/>
      <c r="MBP74" s="31"/>
      <c r="MBQ74" s="31"/>
      <c r="MBR74" s="31"/>
      <c r="MBS74" s="31"/>
      <c r="MBT74" s="31"/>
      <c r="MBU74" s="31"/>
      <c r="MBV74" s="31"/>
      <c r="MBW74" s="31"/>
      <c r="MBX74" s="31"/>
      <c r="MBY74" s="31"/>
      <c r="MBZ74" s="31"/>
      <c r="MCA74" s="31"/>
      <c r="MCB74" s="31"/>
      <c r="MCC74" s="31"/>
      <c r="MCD74" s="31"/>
      <c r="MCE74" s="31"/>
      <c r="MCF74" s="31"/>
      <c r="MCG74" s="31"/>
      <c r="MCH74" s="31"/>
      <c r="MCI74" s="31"/>
      <c r="MCJ74" s="31"/>
      <c r="MCK74" s="31"/>
      <c r="MCL74" s="31"/>
      <c r="MCM74" s="31"/>
      <c r="MCN74" s="31"/>
      <c r="MCO74" s="31"/>
      <c r="MCP74" s="31"/>
      <c r="MCQ74" s="31"/>
      <c r="MCR74" s="31"/>
      <c r="MCS74" s="31"/>
      <c r="MCT74" s="31"/>
      <c r="MCU74" s="31"/>
      <c r="MCV74" s="31"/>
      <c r="MCW74" s="31"/>
      <c r="MCX74" s="31"/>
      <c r="MCY74" s="31"/>
      <c r="MCZ74" s="31"/>
      <c r="MDA74" s="31"/>
      <c r="MDB74" s="31"/>
      <c r="MDC74" s="31"/>
      <c r="MDD74" s="31"/>
      <c r="MDE74" s="31"/>
      <c r="MDF74" s="31"/>
      <c r="MDG74" s="31"/>
      <c r="MDH74" s="31"/>
      <c r="MDI74" s="31"/>
      <c r="MDJ74" s="31"/>
      <c r="MDK74" s="31"/>
      <c r="MDL74" s="31"/>
      <c r="MDM74" s="31"/>
      <c r="MDN74" s="31"/>
      <c r="MDO74" s="31"/>
      <c r="MDP74" s="31"/>
      <c r="MDQ74" s="31"/>
      <c r="MDR74" s="31"/>
      <c r="MDS74" s="31"/>
      <c r="MDT74" s="31"/>
      <c r="MDU74" s="31"/>
      <c r="MDV74" s="31"/>
      <c r="MDW74" s="31"/>
      <c r="MDX74" s="31"/>
      <c r="MDY74" s="31"/>
      <c r="MDZ74" s="31"/>
      <c r="MEA74" s="31"/>
      <c r="MEB74" s="31"/>
      <c r="MEC74" s="31"/>
      <c r="MED74" s="31"/>
      <c r="MEE74" s="31"/>
      <c r="MEF74" s="31"/>
      <c r="MEG74" s="31"/>
      <c r="MEH74" s="31"/>
      <c r="MEI74" s="31"/>
      <c r="MEJ74" s="31"/>
      <c r="MEK74" s="31"/>
      <c r="MEL74" s="31"/>
      <c r="MEM74" s="31"/>
      <c r="MEN74" s="31"/>
      <c r="MEO74" s="31"/>
      <c r="MEP74" s="31"/>
      <c r="MEQ74" s="31"/>
      <c r="MER74" s="31"/>
      <c r="MES74" s="31"/>
      <c r="MET74" s="31"/>
      <c r="MEU74" s="31"/>
      <c r="MEV74" s="31"/>
      <c r="MEW74" s="31"/>
      <c r="MEX74" s="31"/>
      <c r="MEY74" s="31"/>
      <c r="MEZ74" s="31"/>
      <c r="MFA74" s="31"/>
      <c r="MFB74" s="31"/>
      <c r="MFC74" s="31"/>
      <c r="MFD74" s="31"/>
      <c r="MFE74" s="31"/>
      <c r="MFF74" s="31"/>
      <c r="MFG74" s="31"/>
      <c r="MFH74" s="31"/>
      <c r="MFI74" s="31"/>
      <c r="MFJ74" s="31"/>
      <c r="MFK74" s="31"/>
      <c r="MFL74" s="31"/>
      <c r="MFM74" s="31"/>
      <c r="MFN74" s="31"/>
      <c r="MFO74" s="31"/>
      <c r="MFP74" s="31"/>
      <c r="MFQ74" s="31"/>
      <c r="MFR74" s="31"/>
      <c r="MFS74" s="31"/>
      <c r="MFT74" s="31"/>
      <c r="MFU74" s="31"/>
      <c r="MFV74" s="31"/>
      <c r="MFW74" s="31"/>
      <c r="MFX74" s="31"/>
      <c r="MFY74" s="31"/>
      <c r="MFZ74" s="31"/>
      <c r="MGA74" s="31"/>
      <c r="MGB74" s="31"/>
      <c r="MGC74" s="31"/>
      <c r="MGD74" s="31"/>
      <c r="MGE74" s="31"/>
      <c r="MGF74" s="31"/>
      <c r="MGG74" s="31"/>
      <c r="MGH74" s="31"/>
      <c r="MGI74" s="31"/>
      <c r="MGJ74" s="31"/>
      <c r="MGK74" s="31"/>
      <c r="MGL74" s="31"/>
      <c r="MGM74" s="31"/>
      <c r="MGN74" s="31"/>
      <c r="MGO74" s="31"/>
      <c r="MGP74" s="31"/>
      <c r="MGQ74" s="31"/>
      <c r="MGR74" s="31"/>
      <c r="MGS74" s="31"/>
      <c r="MGT74" s="31"/>
      <c r="MGU74" s="31"/>
      <c r="MGV74" s="31"/>
      <c r="MGW74" s="31"/>
      <c r="MGX74" s="31"/>
      <c r="MGY74" s="31"/>
      <c r="MGZ74" s="31"/>
      <c r="MHA74" s="31"/>
      <c r="MHB74" s="31"/>
      <c r="MHC74" s="31"/>
      <c r="MHD74" s="31"/>
      <c r="MHE74" s="31"/>
      <c r="MHF74" s="31"/>
      <c r="MHG74" s="31"/>
      <c r="MHH74" s="31"/>
      <c r="MHI74" s="31"/>
      <c r="MHJ74" s="31"/>
      <c r="MHK74" s="31"/>
      <c r="MHL74" s="31"/>
      <c r="MHM74" s="31"/>
      <c r="MHN74" s="31"/>
      <c r="MHO74" s="31"/>
      <c r="MHP74" s="31"/>
      <c r="MHQ74" s="31"/>
      <c r="MHR74" s="31"/>
      <c r="MHS74" s="31"/>
      <c r="MHT74" s="31"/>
      <c r="MHU74" s="31"/>
      <c r="MHV74" s="31"/>
      <c r="MHW74" s="31"/>
      <c r="MHX74" s="31"/>
      <c r="MHY74" s="31"/>
      <c r="MHZ74" s="31"/>
      <c r="MIA74" s="31"/>
      <c r="MIB74" s="31"/>
      <c r="MIC74" s="31"/>
      <c r="MID74" s="31"/>
      <c r="MIE74" s="31"/>
      <c r="MIF74" s="31"/>
      <c r="MIG74" s="31"/>
      <c r="MIH74" s="31"/>
      <c r="MII74" s="31"/>
      <c r="MIJ74" s="31"/>
      <c r="MIK74" s="31"/>
      <c r="MIL74" s="31"/>
      <c r="MIM74" s="31"/>
      <c r="MIN74" s="31"/>
      <c r="MIO74" s="31"/>
      <c r="MIP74" s="31"/>
      <c r="MIQ74" s="31"/>
      <c r="MIR74" s="31"/>
      <c r="MIS74" s="31"/>
      <c r="MIT74" s="31"/>
      <c r="MIU74" s="31"/>
      <c r="MIV74" s="31"/>
      <c r="MIW74" s="31"/>
      <c r="MIX74" s="31"/>
      <c r="MIY74" s="31"/>
      <c r="MIZ74" s="31"/>
      <c r="MJA74" s="31"/>
      <c r="MJB74" s="31"/>
      <c r="MJC74" s="31"/>
      <c r="MJD74" s="31"/>
      <c r="MJE74" s="31"/>
      <c r="MJF74" s="31"/>
      <c r="MJG74" s="31"/>
      <c r="MJH74" s="31"/>
      <c r="MJI74" s="31"/>
      <c r="MJJ74" s="31"/>
      <c r="MJK74" s="31"/>
      <c r="MJL74" s="31"/>
      <c r="MJM74" s="31"/>
      <c r="MJN74" s="31"/>
      <c r="MJO74" s="31"/>
      <c r="MJP74" s="31"/>
      <c r="MJQ74" s="31"/>
      <c r="MJR74" s="31"/>
      <c r="MJS74" s="31"/>
      <c r="MJT74" s="31"/>
      <c r="MJU74" s="31"/>
      <c r="MJV74" s="31"/>
      <c r="MJW74" s="31"/>
      <c r="MJX74" s="31"/>
      <c r="MJY74" s="31"/>
      <c r="MJZ74" s="31"/>
      <c r="MKA74" s="31"/>
      <c r="MKB74" s="31"/>
      <c r="MKC74" s="31"/>
      <c r="MKD74" s="31"/>
      <c r="MKE74" s="31"/>
      <c r="MKF74" s="31"/>
      <c r="MKG74" s="31"/>
      <c r="MKH74" s="31"/>
      <c r="MKI74" s="31"/>
      <c r="MKJ74" s="31"/>
      <c r="MKK74" s="31"/>
      <c r="MKL74" s="31"/>
      <c r="MKM74" s="31"/>
      <c r="MKN74" s="31"/>
      <c r="MKO74" s="31"/>
      <c r="MKP74" s="31"/>
      <c r="MKQ74" s="31"/>
      <c r="MKR74" s="31"/>
      <c r="MKS74" s="31"/>
      <c r="MKT74" s="31"/>
      <c r="MKU74" s="31"/>
      <c r="MKV74" s="31"/>
      <c r="MKW74" s="31"/>
      <c r="MKX74" s="31"/>
      <c r="MKY74" s="31"/>
      <c r="MKZ74" s="31"/>
      <c r="MLA74" s="31"/>
      <c r="MLB74" s="31"/>
      <c r="MLC74" s="31"/>
      <c r="MLD74" s="31"/>
      <c r="MLE74" s="31"/>
      <c r="MLF74" s="31"/>
      <c r="MLG74" s="31"/>
      <c r="MLH74" s="31"/>
      <c r="MLI74" s="31"/>
      <c r="MLJ74" s="31"/>
      <c r="MLK74" s="31"/>
      <c r="MLL74" s="31"/>
      <c r="MLM74" s="31"/>
      <c r="MLN74" s="31"/>
      <c r="MLO74" s="31"/>
      <c r="MLP74" s="31"/>
      <c r="MLQ74" s="31"/>
      <c r="MLR74" s="31"/>
      <c r="MLS74" s="31"/>
      <c r="MLT74" s="31"/>
      <c r="MLU74" s="31"/>
      <c r="MLV74" s="31"/>
    </row>
    <row r="75" spans="1:9122" s="76" customFormat="1" ht="12.9">
      <c r="C75" s="31" t="s">
        <v>15</v>
      </c>
      <c r="D75" s="31" t="s">
        <v>45</v>
      </c>
      <c r="E75" s="31"/>
      <c r="F75" s="31" t="s">
        <v>46</v>
      </c>
      <c r="G75" s="75">
        <f>G63*'Seasonal Factors &amp; Multipliers'!$G$25</f>
        <v>94013323</v>
      </c>
    </row>
    <row r="76" spans="1:9122" s="76" customFormat="1" ht="12.9">
      <c r="C76" s="31" t="s">
        <v>16</v>
      </c>
      <c r="D76" s="31" t="s">
        <v>45</v>
      </c>
      <c r="E76" s="31"/>
      <c r="F76" s="31" t="s">
        <v>46</v>
      </c>
      <c r="G76" s="75">
        <f>SUMPRODUCT(I64:L64,'Seasonal Factors &amp; Multipliers'!$I26:$L26)</f>
        <v>0</v>
      </c>
    </row>
    <row r="77" spans="1:9122" s="76" customFormat="1" ht="12.9">
      <c r="C77" s="31" t="s">
        <v>17</v>
      </c>
      <c r="D77" s="31" t="s">
        <v>45</v>
      </c>
      <c r="E77" s="31"/>
      <c r="F77" s="31" t="s">
        <v>46</v>
      </c>
      <c r="G77" s="75">
        <f>SUMPRODUCT(N65:Y65,'Seasonal Factors &amp; Multipliers'!$N27:$Y27)</f>
        <v>0</v>
      </c>
    </row>
    <row r="78" spans="1:9122" s="76" customFormat="1" ht="12.9">
      <c r="C78" s="31" t="s">
        <v>18</v>
      </c>
      <c r="D78" s="31" t="s">
        <v>45</v>
      </c>
      <c r="E78" s="31"/>
      <c r="F78" s="31" t="s">
        <v>46</v>
      </c>
      <c r="G78" s="75">
        <f>SUMPRODUCT($N66:$Y66,'Seasonal Factors &amp; Multipliers'!$N28:$Y28)</f>
        <v>0</v>
      </c>
    </row>
    <row r="79" spans="1:9122" s="76" customFormat="1" ht="12.9">
      <c r="C79" s="31" t="s">
        <v>19</v>
      </c>
      <c r="D79" s="31" t="s">
        <v>45</v>
      </c>
      <c r="E79" s="31"/>
      <c r="F79" s="31" t="s">
        <v>46</v>
      </c>
      <c r="G79" s="75">
        <f>SUMPRODUCT($N67:$Y67,'Seasonal Factors &amp; Multipliers'!$N29:$Y29)</f>
        <v>0</v>
      </c>
    </row>
    <row r="80" spans="1:9122" s="76" customFormat="1" ht="12.9">
      <c r="C80" s="31" t="s">
        <v>20</v>
      </c>
      <c r="D80" s="31" t="s">
        <v>45</v>
      </c>
      <c r="E80" s="31"/>
      <c r="F80" s="31" t="s">
        <v>46</v>
      </c>
      <c r="G80" s="75">
        <f>SUMPRODUCT($N68:$Y68,'Seasonal Factors &amp; Multipliers'!$N30:$Y30)</f>
        <v>0</v>
      </c>
    </row>
    <row r="81" spans="1:27" s="76" customFormat="1" ht="12.9">
      <c r="C81" s="31" t="s">
        <v>21</v>
      </c>
      <c r="D81" s="31" t="s">
        <v>45</v>
      </c>
      <c r="E81" s="31"/>
      <c r="F81" s="31" t="s">
        <v>46</v>
      </c>
      <c r="G81" s="77">
        <f>SUMPRODUCT($N69:$Y69,'Seasonal Factors &amp; Multipliers'!$N31:$Y31)</f>
        <v>0</v>
      </c>
    </row>
    <row r="82" spans="1:27" s="76" customFormat="1" ht="12.9">
      <c r="B82" s="31"/>
      <c r="C82" s="33" t="s">
        <v>76</v>
      </c>
      <c r="D82" s="31" t="s">
        <v>45</v>
      </c>
      <c r="E82" s="31"/>
      <c r="F82" s="33" t="s">
        <v>47</v>
      </c>
      <c r="G82" s="75">
        <f>SUM(G75:G81)</f>
        <v>94013323</v>
      </c>
    </row>
    <row r="83" spans="1:27" s="76" customFormat="1" ht="12.9">
      <c r="B83" s="31"/>
      <c r="C83" s="33"/>
      <c r="D83" s="31"/>
      <c r="E83" s="31"/>
      <c r="F83" s="33"/>
      <c r="G83" s="60"/>
      <c r="H83" s="60"/>
      <c r="I83" s="60"/>
      <c r="J83" s="60"/>
      <c r="K83" s="60"/>
    </row>
    <row r="84" spans="1:27" s="54" customFormat="1" ht="12.9">
      <c r="A84" s="158"/>
      <c r="B84" s="54" t="s">
        <v>141</v>
      </c>
      <c r="C84" s="151"/>
      <c r="D84" s="151"/>
      <c r="E84" s="151"/>
      <c r="F84" s="152"/>
      <c r="G84" s="54" t="s">
        <v>86</v>
      </c>
    </row>
    <row r="85" spans="1:27" ht="12.9">
      <c r="B85" s="32"/>
      <c r="C85" s="31"/>
      <c r="D85" s="31"/>
      <c r="E85" s="31"/>
      <c r="F85" s="31"/>
      <c r="G85" s="41" t="s">
        <v>88</v>
      </c>
    </row>
    <row r="86" spans="1:27" ht="12.9">
      <c r="B86" s="32"/>
      <c r="C86" s="33" t="s">
        <v>89</v>
      </c>
      <c r="D86" s="31"/>
      <c r="E86" s="31"/>
      <c r="F86" s="31"/>
      <c r="G86" s="41"/>
    </row>
    <row r="87" spans="1:27" ht="14.6">
      <c r="B87" s="32"/>
      <c r="C87" s="33" t="s">
        <v>90</v>
      </c>
      <c r="D87" s="34" t="s">
        <v>45</v>
      </c>
      <c r="E87" s="31"/>
      <c r="F87" s="33" t="s">
        <v>103</v>
      </c>
      <c r="G87" s="52">
        <f>G59+G82</f>
        <v>157054352.66931015</v>
      </c>
      <c r="H87" s="52"/>
      <c r="I87" s="52"/>
      <c r="J87" s="52"/>
      <c r="K87" s="52"/>
    </row>
    <row r="88" spans="1:27" ht="14.6">
      <c r="B88" s="32"/>
      <c r="C88" s="33" t="s">
        <v>91</v>
      </c>
      <c r="D88" s="34" t="s">
        <v>22</v>
      </c>
      <c r="E88" s="31"/>
      <c r="F88" s="31" t="s">
        <v>104</v>
      </c>
      <c r="G88" s="52">
        <f>'Summary Postalised Tariff'!C17*'Summary Postalised Tariff'!C15</f>
        <v>68218771.044370756</v>
      </c>
      <c r="H88" s="52"/>
      <c r="I88" s="52"/>
      <c r="J88" s="52"/>
      <c r="K88" s="52"/>
    </row>
    <row r="89" spans="1:27" ht="14.6">
      <c r="B89" s="32"/>
      <c r="C89" s="33" t="s">
        <v>55</v>
      </c>
      <c r="D89" s="34" t="s">
        <v>50</v>
      </c>
      <c r="E89" s="31"/>
      <c r="F89" s="31" t="s">
        <v>105</v>
      </c>
      <c r="G89" s="92">
        <f>G88/G87</f>
        <v>0.43436409042422752</v>
      </c>
      <c r="H89" s="41"/>
      <c r="I89" s="41"/>
      <c r="J89" s="41"/>
      <c r="K89" s="41"/>
    </row>
    <row r="90" spans="1:27" ht="12.9">
      <c r="C90" s="31"/>
      <c r="D90" s="31"/>
      <c r="E90" s="31"/>
      <c r="F90" s="31"/>
      <c r="G90" s="60"/>
    </row>
    <row r="91" spans="1:27" ht="12.9">
      <c r="C91" s="31"/>
      <c r="D91" s="31"/>
      <c r="E91" s="31"/>
      <c r="F91" s="31"/>
      <c r="G91" s="60"/>
    </row>
    <row r="92" spans="1:27" ht="12.9">
      <c r="B92" s="32"/>
      <c r="C92" s="33"/>
      <c r="D92" s="31"/>
      <c r="E92" s="31"/>
      <c r="F92" s="33"/>
      <c r="G92" s="60"/>
      <c r="H92" s="60"/>
      <c r="I92" s="60"/>
      <c r="J92" s="60"/>
      <c r="K92" s="60"/>
    </row>
    <row r="93" spans="1:27" s="54" customFormat="1" ht="12.9">
      <c r="A93" s="158"/>
      <c r="B93" s="54" t="s">
        <v>142</v>
      </c>
      <c r="C93" s="151"/>
      <c r="D93" s="151"/>
      <c r="E93" s="151"/>
      <c r="F93" s="152"/>
      <c r="G93" s="54" t="str">
        <f>G7</f>
        <v xml:space="preserve">Postalised year </v>
      </c>
      <c r="I93" s="54" t="str">
        <f>I39</f>
        <v>Q4</v>
      </c>
      <c r="J93" s="54" t="str">
        <f>J39</f>
        <v>Q1</v>
      </c>
      <c r="K93" s="54" t="str">
        <f>K39</f>
        <v>Q2</v>
      </c>
      <c r="L93" s="54" t="str">
        <f>L39</f>
        <v>Q3</v>
      </c>
      <c r="N93" s="61" t="str">
        <f t="shared" ref="N93:Y93" si="10">N18</f>
        <v>October</v>
      </c>
      <c r="O93" s="61" t="str">
        <f t="shared" si="10"/>
        <v>November</v>
      </c>
      <c r="P93" s="61" t="str">
        <f t="shared" si="10"/>
        <v>December</v>
      </c>
      <c r="Q93" s="61" t="str">
        <f t="shared" si="10"/>
        <v>January</v>
      </c>
      <c r="R93" s="61" t="str">
        <f t="shared" si="10"/>
        <v>February</v>
      </c>
      <c r="S93" s="61" t="str">
        <f t="shared" si="10"/>
        <v>March</v>
      </c>
      <c r="T93" s="61" t="str">
        <f t="shared" si="10"/>
        <v>April</v>
      </c>
      <c r="U93" s="61" t="str">
        <f t="shared" si="10"/>
        <v>May</v>
      </c>
      <c r="V93" s="61" t="str">
        <f t="shared" si="10"/>
        <v>June</v>
      </c>
      <c r="W93" s="61" t="str">
        <f t="shared" si="10"/>
        <v>July</v>
      </c>
      <c r="X93" s="61" t="str">
        <f t="shared" si="10"/>
        <v>August</v>
      </c>
      <c r="Y93" s="61" t="str">
        <f t="shared" si="10"/>
        <v>September</v>
      </c>
    </row>
    <row r="94" spans="1:27" ht="12.9">
      <c r="A94" s="31"/>
      <c r="B94" s="32"/>
      <c r="C94" s="31"/>
      <c r="D94" s="31"/>
      <c r="E94" s="31"/>
      <c r="F94" s="31"/>
      <c r="G94" s="4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7" ht="12.9">
      <c r="A95" s="31"/>
      <c r="B95" s="32"/>
      <c r="C95" s="33" t="s">
        <v>49</v>
      </c>
      <c r="D95" s="34"/>
      <c r="E95" s="31"/>
      <c r="F95" s="31"/>
      <c r="G95" s="4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14.6">
      <c r="A96" s="31"/>
      <c r="B96" s="32"/>
      <c r="C96" s="31" t="s">
        <v>15</v>
      </c>
      <c r="D96" s="34" t="s">
        <v>50</v>
      </c>
      <c r="E96" s="31"/>
      <c r="F96" s="31" t="s">
        <v>106</v>
      </c>
      <c r="G96" s="92">
        <f>'Seasonal Factors &amp; Multipliers'!G14*'Calc Com &amp; Cap'!G89</f>
        <v>0.43436409042422752</v>
      </c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14.6">
      <c r="A97" s="31"/>
      <c r="B97" s="32"/>
      <c r="C97" s="31" t="s">
        <v>16</v>
      </c>
      <c r="D97" s="34" t="s">
        <v>50</v>
      </c>
      <c r="E97" s="31"/>
      <c r="F97" s="31" t="s">
        <v>107</v>
      </c>
      <c r="G97" s="41"/>
      <c r="H97" s="31"/>
      <c r="I97" s="31">
        <f>'Seasonal Factors &amp; Multipliers'!I15*'Calc Com &amp; Cap'!$G$89</f>
        <v>0.16692611995003062</v>
      </c>
      <c r="J97" s="31">
        <f>'Seasonal Factors &amp; Multipliers'!J15*'Calc Com &amp; Cap'!$G$89</f>
        <v>0.35048838456330916</v>
      </c>
      <c r="K97" s="31">
        <f>'Seasonal Factors &amp; Multipliers'!K15*'Calc Com &amp; Cap'!$G$89</f>
        <v>5.7640114799294997E-2</v>
      </c>
      <c r="L97" s="31">
        <f>'Seasonal Factors &amp; Multipliers'!L15*'Calc Com &amp; Cap'!$G$89</f>
        <v>1.133690276007234E-2</v>
      </c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14.6">
      <c r="A98" s="31"/>
      <c r="B98" s="32"/>
      <c r="C98" s="31" t="s">
        <v>17</v>
      </c>
      <c r="D98" s="34" t="s">
        <v>50</v>
      </c>
      <c r="E98" s="31"/>
      <c r="F98" s="31" t="s">
        <v>107</v>
      </c>
      <c r="G98" s="41"/>
      <c r="H98" s="31"/>
      <c r="I98" s="31"/>
      <c r="J98" s="31"/>
      <c r="K98" s="31"/>
      <c r="L98" s="31"/>
      <c r="M98" s="31"/>
      <c r="N98" s="31">
        <f>'Seasonal Factors &amp; Multipliers'!N16*'Calc Com &amp; Cap'!$G$89</f>
        <v>5.5642039983343543E-2</v>
      </c>
      <c r="O98" s="31">
        <f>'Seasonal Factors &amp; Multipliers'!O16*'Calc Com &amp; Cap'!$G$89</f>
        <v>5.5642039983343543E-2</v>
      </c>
      <c r="P98" s="31">
        <f>'Seasonal Factors &amp; Multipliers'!P16*'Calc Com &amp; Cap'!$G$89</f>
        <v>7.4189386644458066E-2</v>
      </c>
      <c r="Q98" s="31">
        <f>'Seasonal Factors &amp; Multipliers'!Q16*'Calc Com &amp; Cap'!$G$89</f>
        <v>0.12983142662780162</v>
      </c>
      <c r="R98" s="31">
        <f>'Seasonal Factors &amp; Multipliers'!R16*'Calc Com &amp; Cap'!$G$89</f>
        <v>0.14837877328891613</v>
      </c>
      <c r="S98" s="31">
        <f>'Seasonal Factors &amp; Multipliers'!S16*'Calc Com &amp; Cap'!$G$89</f>
        <v>0.11128407996668709</v>
      </c>
      <c r="T98" s="31">
        <f>'Seasonal Factors &amp; Multipliers'!T16*'Calc Com &amp; Cap'!$G$89</f>
        <v>5.5642039983343543E-2</v>
      </c>
      <c r="U98" s="31">
        <f>'Seasonal Factors &amp; Multipliers'!U16*'Calc Com &amp; Cap'!$G$89</f>
        <v>4.2133316771150071E-3</v>
      </c>
      <c r="V98" s="31">
        <f>'Seasonal Factors &amp; Multipliers'!V16*'Calc Com &amp; Cap'!$G$89</f>
        <v>4.2133316771150071E-3</v>
      </c>
      <c r="W98" s="31">
        <f>'Seasonal Factors &amp; Multipliers'!W16*'Calc Com &amp; Cap'!$G$89</f>
        <v>4.2133316771150071E-3</v>
      </c>
      <c r="X98" s="31">
        <f>'Seasonal Factors &amp; Multipliers'!X16*'Calc Com &amp; Cap'!$G$89</f>
        <v>4.2133316771150071E-3</v>
      </c>
      <c r="Y98" s="31">
        <f>'Seasonal Factors &amp; Multipliers'!Y16*'Calc Com &amp; Cap'!$G$89</f>
        <v>4.2133316771150071E-3</v>
      </c>
      <c r="Z98" s="31"/>
      <c r="AA98" s="31"/>
    </row>
    <row r="99" spans="1:27" ht="14.6">
      <c r="A99" s="31"/>
      <c r="B99" s="32"/>
      <c r="C99" s="31" t="s">
        <v>18</v>
      </c>
      <c r="D99" s="34" t="s">
        <v>50</v>
      </c>
      <c r="E99" s="31"/>
      <c r="F99" s="31" t="s">
        <v>107</v>
      </c>
      <c r="G99" s="41"/>
      <c r="H99" s="31"/>
      <c r="I99" s="31"/>
      <c r="J99" s="31"/>
      <c r="K99" s="31"/>
      <c r="L99" s="31"/>
      <c r="M99" s="31"/>
      <c r="N99" s="31">
        <f>'Seasonal Factors &amp; Multipliers'!N17*'Calc Com &amp; Cap'!$G$89</f>
        <v>2.7799301787150561E-3</v>
      </c>
      <c r="O99" s="31">
        <f>'Seasonal Factors &amp; Multipliers'!O17*'Calc Com &amp; Cap'!$G$89</f>
        <v>2.7799301787150561E-3</v>
      </c>
      <c r="P99" s="31">
        <f>'Seasonal Factors &amp; Multipliers'!P17*'Calc Com &amp; Cap'!$G$89</f>
        <v>4.9517506308361936E-3</v>
      </c>
      <c r="Q99" s="31">
        <f>'Seasonal Factors &amp; Multipliers'!Q17*'Calc Com &amp; Cap'!$G$89</f>
        <v>8.6438453994421276E-3</v>
      </c>
      <c r="R99" s="31">
        <f>'Seasonal Factors &amp; Multipliers'!R17*'Calc Com &amp; Cap'!$G$89</f>
        <v>9.9035012616723872E-3</v>
      </c>
      <c r="S99" s="31">
        <f>'Seasonal Factors &amp; Multipliers'!S17*'Calc Com &amp; Cap'!$G$89</f>
        <v>7.4276259462542913E-3</v>
      </c>
      <c r="T99" s="31">
        <f>'Seasonal Factors &amp; Multipliers'!T17*'Calc Com &amp; Cap'!$G$89</f>
        <v>2.7799301787150561E-3</v>
      </c>
      <c r="U99" s="31">
        <f>'Seasonal Factors &amp; Multipliers'!U17*'Calc Com &amp; Cap'!$G$89</f>
        <v>2.1718204521211377E-4</v>
      </c>
      <c r="V99" s="31">
        <f>'Seasonal Factors &amp; Multipliers'!V17*'Calc Com &amp; Cap'!$G$89</f>
        <v>2.1718204521211377E-4</v>
      </c>
      <c r="W99" s="31">
        <f>'Seasonal Factors &amp; Multipliers'!W17*'Calc Com &amp; Cap'!$G$89</f>
        <v>2.1718204521211377E-4</v>
      </c>
      <c r="X99" s="31">
        <f>'Seasonal Factors &amp; Multipliers'!X17*'Calc Com &amp; Cap'!$G$89</f>
        <v>2.1718204521211377E-4</v>
      </c>
      <c r="Y99" s="31">
        <f>'Seasonal Factors &amp; Multipliers'!Y17*'Calc Com &amp; Cap'!$G$89</f>
        <v>2.1718204521211377E-4</v>
      </c>
      <c r="Z99" s="31"/>
      <c r="AA99" s="31"/>
    </row>
    <row r="100" spans="1:27" ht="14.6">
      <c r="A100" s="31"/>
      <c r="B100" s="32"/>
      <c r="C100" s="31" t="s">
        <v>19</v>
      </c>
      <c r="D100" s="34" t="s">
        <v>50</v>
      </c>
      <c r="E100" s="31"/>
      <c r="F100" s="31" t="s">
        <v>107</v>
      </c>
      <c r="G100" s="41"/>
      <c r="H100" s="31"/>
      <c r="I100" s="31"/>
      <c r="J100" s="31"/>
      <c r="K100" s="31"/>
      <c r="L100" s="31"/>
      <c r="M100" s="31"/>
      <c r="N100" s="31">
        <f>'Seasonal Factors &amp; Multipliers'!N18*'Calc Com &amp; Cap'!$G$89</f>
        <v>2.7799301787150561E-3</v>
      </c>
      <c r="O100" s="31">
        <f>'Seasonal Factors &amp; Multipliers'!O18*'Calc Com &amp; Cap'!$G$89</f>
        <v>2.7799301787150561E-3</v>
      </c>
      <c r="P100" s="31">
        <f>'Seasonal Factors &amp; Multipliers'!P18*'Calc Com &amp; Cap'!$G$89</f>
        <v>4.9517506308361936E-3</v>
      </c>
      <c r="Q100" s="31">
        <f>'Seasonal Factors &amp; Multipliers'!Q18*'Calc Com &amp; Cap'!$G$89</f>
        <v>8.6438453994421276E-3</v>
      </c>
      <c r="R100" s="31">
        <f>'Seasonal Factors &amp; Multipliers'!R18*'Calc Com &amp; Cap'!$G$89</f>
        <v>9.9035012616723872E-3</v>
      </c>
      <c r="S100" s="31">
        <f>'Seasonal Factors &amp; Multipliers'!S18*'Calc Com &amp; Cap'!$G$89</f>
        <v>7.4276259462542913E-3</v>
      </c>
      <c r="T100" s="31">
        <f>'Seasonal Factors &amp; Multipliers'!T18*'Calc Com &amp; Cap'!$G$89</f>
        <v>2.7799301787150561E-3</v>
      </c>
      <c r="U100" s="31">
        <f>'Seasonal Factors &amp; Multipliers'!U18*'Calc Com &amp; Cap'!$G$89</f>
        <v>2.1718204521211377E-4</v>
      </c>
      <c r="V100" s="31">
        <f>'Seasonal Factors &amp; Multipliers'!V18*'Calc Com &amp; Cap'!$G$89</f>
        <v>2.1718204521211377E-4</v>
      </c>
      <c r="W100" s="31">
        <f>'Seasonal Factors &amp; Multipliers'!W18*'Calc Com &amp; Cap'!$G$89</f>
        <v>2.1718204521211377E-4</v>
      </c>
      <c r="X100" s="31">
        <f>'Seasonal Factors &amp; Multipliers'!X18*'Calc Com &amp; Cap'!$G$89</f>
        <v>2.1718204521211377E-4</v>
      </c>
      <c r="Y100" s="31">
        <f>'Seasonal Factors &amp; Multipliers'!Y18*'Calc Com &amp; Cap'!$G$89</f>
        <v>2.1718204521211377E-4</v>
      </c>
      <c r="Z100" s="31"/>
      <c r="AA100" s="31"/>
    </row>
    <row r="101" spans="1:27" ht="14.6">
      <c r="A101" s="31"/>
      <c r="B101" s="32"/>
      <c r="C101" s="31" t="s">
        <v>20</v>
      </c>
      <c r="D101" s="34" t="s">
        <v>50</v>
      </c>
      <c r="E101" s="31"/>
      <c r="F101" s="31" t="s">
        <v>107</v>
      </c>
      <c r="G101" s="41"/>
      <c r="H101" s="31"/>
      <c r="I101" s="31"/>
      <c r="J101" s="31"/>
      <c r="K101" s="31"/>
      <c r="L101" s="31"/>
      <c r="M101" s="31"/>
      <c r="N101" s="31">
        <f>'Seasonal Factors &amp; Multipliers'!N19*'Calc Com &amp; Cap'!$G$89</f>
        <v>0</v>
      </c>
      <c r="O101" s="31">
        <f>'Seasonal Factors &amp; Multipliers'!O19*'Calc Com &amp; Cap'!$G$89</f>
        <v>0</v>
      </c>
      <c r="P101" s="31">
        <f>'Seasonal Factors &amp; Multipliers'!P19*'Calc Com &amp; Cap'!$G$89</f>
        <v>0</v>
      </c>
      <c r="Q101" s="31">
        <f>'Seasonal Factors &amp; Multipliers'!Q19*'Calc Com &amp; Cap'!$G$89</f>
        <v>0</v>
      </c>
      <c r="R101" s="31">
        <f>'Seasonal Factors &amp; Multipliers'!R19*'Calc Com &amp; Cap'!$G$89</f>
        <v>0</v>
      </c>
      <c r="S101" s="31">
        <f>'Seasonal Factors &amp; Multipliers'!S19*'Calc Com &amp; Cap'!$G$89</f>
        <v>0</v>
      </c>
      <c r="T101" s="31">
        <f>'Seasonal Factors &amp; Multipliers'!T19*'Calc Com &amp; Cap'!$G$89</f>
        <v>0</v>
      </c>
      <c r="U101" s="31">
        <f>'Seasonal Factors &amp; Multipliers'!U19*'Calc Com &amp; Cap'!$G$89</f>
        <v>0</v>
      </c>
      <c r="V101" s="31">
        <f>'Seasonal Factors &amp; Multipliers'!V19*'Calc Com &amp; Cap'!$G$89</f>
        <v>0</v>
      </c>
      <c r="W101" s="31">
        <f>'Seasonal Factors &amp; Multipliers'!W19*'Calc Com &amp; Cap'!$G$89</f>
        <v>0</v>
      </c>
      <c r="X101" s="31">
        <f>'Seasonal Factors &amp; Multipliers'!X19*'Calc Com &amp; Cap'!$G$89</f>
        <v>0</v>
      </c>
      <c r="Y101" s="31">
        <f>'Seasonal Factors &amp; Multipliers'!Y19*'Calc Com &amp; Cap'!$G$89</f>
        <v>0</v>
      </c>
      <c r="Z101" s="31"/>
      <c r="AA101" s="31"/>
    </row>
    <row r="102" spans="1:27" ht="14.6">
      <c r="A102" s="31"/>
      <c r="B102" s="32"/>
      <c r="C102" s="31" t="s">
        <v>21</v>
      </c>
      <c r="D102" s="34" t="s">
        <v>50</v>
      </c>
      <c r="E102" s="31"/>
      <c r="F102" s="31" t="s">
        <v>107</v>
      </c>
      <c r="G102" s="41"/>
      <c r="H102" s="31"/>
      <c r="I102" s="31"/>
      <c r="J102" s="31"/>
      <c r="K102" s="31"/>
      <c r="L102" s="31"/>
      <c r="M102" s="31"/>
      <c r="N102" s="110">
        <f>IF($G$89&gt;0,0.0001)</f>
        <v>1E-4</v>
      </c>
      <c r="O102" s="110">
        <f t="shared" ref="O102:Y102" si="11">IF($G$89&gt;0,0.0001)</f>
        <v>1E-4</v>
      </c>
      <c r="P102" s="110">
        <f t="shared" si="11"/>
        <v>1E-4</v>
      </c>
      <c r="Q102" s="110">
        <f t="shared" si="11"/>
        <v>1E-4</v>
      </c>
      <c r="R102" s="110">
        <f t="shared" si="11"/>
        <v>1E-4</v>
      </c>
      <c r="S102" s="110">
        <f t="shared" si="11"/>
        <v>1E-4</v>
      </c>
      <c r="T102" s="110">
        <f t="shared" si="11"/>
        <v>1E-4</v>
      </c>
      <c r="U102" s="110">
        <f t="shared" si="11"/>
        <v>1E-4</v>
      </c>
      <c r="V102" s="110">
        <f t="shared" si="11"/>
        <v>1E-4</v>
      </c>
      <c r="W102" s="110">
        <f t="shared" si="11"/>
        <v>1E-4</v>
      </c>
      <c r="X102" s="110">
        <f t="shared" si="11"/>
        <v>1E-4</v>
      </c>
      <c r="Y102" s="110">
        <f t="shared" si="11"/>
        <v>1E-4</v>
      </c>
      <c r="Z102" s="31"/>
      <c r="AA102" s="31"/>
    </row>
    <row r="103" spans="1:27" ht="12.9">
      <c r="A103" s="31"/>
      <c r="B103" s="32"/>
      <c r="C103" s="31"/>
      <c r="D103" s="34"/>
      <c r="E103" s="31"/>
      <c r="F103" s="31"/>
      <c r="G103" s="4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12.9">
      <c r="A104" s="31"/>
      <c r="B104" s="32"/>
      <c r="C104" s="33" t="s">
        <v>51</v>
      </c>
      <c r="D104" s="34"/>
      <c r="E104" s="31"/>
      <c r="F104" s="31"/>
      <c r="G104" s="4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12.9">
      <c r="A105" s="31"/>
      <c r="B105" s="32"/>
      <c r="C105" s="31" t="s">
        <v>15</v>
      </c>
      <c r="D105" s="34" t="str">
        <f>D102</f>
        <v>£/Peak day kWh</v>
      </c>
      <c r="E105" s="34"/>
      <c r="F105" s="31" t="s">
        <v>52</v>
      </c>
      <c r="G105" s="92">
        <f>ROUND(G96,5)</f>
        <v>0.43436000000000002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12.9">
      <c r="A106" s="31"/>
      <c r="B106" s="32"/>
      <c r="C106" s="31" t="s">
        <v>16</v>
      </c>
      <c r="D106" s="34" t="str">
        <f t="shared" ref="D106:D111" si="12">D97</f>
        <v>£/Peak day kWh</v>
      </c>
      <c r="E106" s="31"/>
      <c r="F106" s="31" t="s">
        <v>52</v>
      </c>
      <c r="G106" s="41"/>
      <c r="H106" s="31"/>
      <c r="I106" s="31">
        <f>ROUND(I97,5)</f>
        <v>0.16693</v>
      </c>
      <c r="J106" s="31">
        <f>ROUND(J97,5)</f>
        <v>0.35049000000000002</v>
      </c>
      <c r="K106" s="31">
        <f>ROUND(K97,5)</f>
        <v>5.7639999999999997E-2</v>
      </c>
      <c r="L106" s="31">
        <f>ROUND(L97,5)</f>
        <v>1.1339999999999999E-2</v>
      </c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12.9">
      <c r="A107" s="31"/>
      <c r="B107" s="32"/>
      <c r="C107" s="31" t="s">
        <v>17</v>
      </c>
      <c r="D107" s="34" t="str">
        <f t="shared" si="12"/>
        <v>£/Peak day kWh</v>
      </c>
      <c r="E107" s="31"/>
      <c r="F107" s="31" t="s">
        <v>52</v>
      </c>
      <c r="G107" s="41"/>
      <c r="H107" s="31"/>
      <c r="I107" s="31"/>
      <c r="J107" s="31"/>
      <c r="K107" s="31"/>
      <c r="L107" s="31"/>
      <c r="M107" s="31"/>
      <c r="N107" s="31">
        <f>ROUND(N98,7)</f>
        <v>5.5641999999999997E-2</v>
      </c>
      <c r="O107" s="31">
        <f t="shared" ref="O107:Y107" si="13">ROUND(O98,7)</f>
        <v>5.5641999999999997E-2</v>
      </c>
      <c r="P107" s="31">
        <f t="shared" si="13"/>
        <v>7.4189400000000003E-2</v>
      </c>
      <c r="Q107" s="31">
        <f t="shared" si="13"/>
        <v>0.12983140000000001</v>
      </c>
      <c r="R107" s="31">
        <f t="shared" si="13"/>
        <v>0.14837880000000001</v>
      </c>
      <c r="S107" s="31">
        <f t="shared" si="13"/>
        <v>0.1112841</v>
      </c>
      <c r="T107" s="31">
        <f t="shared" si="13"/>
        <v>5.5641999999999997E-2</v>
      </c>
      <c r="U107" s="31">
        <f t="shared" si="13"/>
        <v>4.2132999999999997E-3</v>
      </c>
      <c r="V107" s="31">
        <f t="shared" si="13"/>
        <v>4.2132999999999997E-3</v>
      </c>
      <c r="W107" s="31">
        <f t="shared" si="13"/>
        <v>4.2132999999999997E-3</v>
      </c>
      <c r="X107" s="31">
        <f t="shared" si="13"/>
        <v>4.2132999999999997E-3</v>
      </c>
      <c r="Y107" s="31">
        <f t="shared" si="13"/>
        <v>4.2132999999999997E-3</v>
      </c>
      <c r="Z107" s="31"/>
      <c r="AA107" s="31"/>
    </row>
    <row r="108" spans="1:27" ht="12.9">
      <c r="A108" s="31"/>
      <c r="B108" s="32"/>
      <c r="C108" s="31" t="s">
        <v>18</v>
      </c>
      <c r="D108" s="34" t="str">
        <f t="shared" si="12"/>
        <v>£/Peak day kWh</v>
      </c>
      <c r="E108" s="31"/>
      <c r="F108" s="31" t="s">
        <v>52</v>
      </c>
      <c r="G108" s="41"/>
      <c r="H108" s="31"/>
      <c r="I108" s="31"/>
      <c r="J108" s="31"/>
      <c r="K108" s="31"/>
      <c r="L108" s="31"/>
      <c r="M108" s="31"/>
      <c r="N108" s="64">
        <f>ROUND(N99,7)</f>
        <v>2.7799000000000001E-3</v>
      </c>
      <c r="O108" s="64">
        <f t="shared" ref="O108:Y108" si="14">ROUND(O99,7)</f>
        <v>2.7799000000000001E-3</v>
      </c>
      <c r="P108" s="64">
        <f t="shared" si="14"/>
        <v>4.9518000000000001E-3</v>
      </c>
      <c r="Q108" s="64">
        <f t="shared" si="14"/>
        <v>8.6438000000000001E-3</v>
      </c>
      <c r="R108" s="64">
        <f t="shared" si="14"/>
        <v>9.9035000000000008E-3</v>
      </c>
      <c r="S108" s="64">
        <f t="shared" si="14"/>
        <v>7.4276000000000003E-3</v>
      </c>
      <c r="T108" s="64">
        <f t="shared" si="14"/>
        <v>2.7799000000000001E-3</v>
      </c>
      <c r="U108" s="64">
        <f t="shared" si="14"/>
        <v>2.1719999999999999E-4</v>
      </c>
      <c r="V108" s="64">
        <f t="shared" si="14"/>
        <v>2.1719999999999999E-4</v>
      </c>
      <c r="W108" s="64">
        <f t="shared" si="14"/>
        <v>2.1719999999999999E-4</v>
      </c>
      <c r="X108" s="64">
        <f t="shared" si="14"/>
        <v>2.1719999999999999E-4</v>
      </c>
      <c r="Y108" s="64">
        <f t="shared" si="14"/>
        <v>2.1719999999999999E-4</v>
      </c>
      <c r="Z108" s="31"/>
      <c r="AA108" s="31"/>
    </row>
    <row r="109" spans="1:27" ht="12.9">
      <c r="A109" s="31"/>
      <c r="B109" s="32"/>
      <c r="C109" s="31" t="s">
        <v>19</v>
      </c>
      <c r="D109" s="34" t="str">
        <f t="shared" si="12"/>
        <v>£/Peak day kWh</v>
      </c>
      <c r="E109" s="31"/>
      <c r="F109" s="31" t="s">
        <v>52</v>
      </c>
      <c r="G109" s="41"/>
      <c r="H109" s="31"/>
      <c r="I109" s="31"/>
      <c r="J109" s="31"/>
      <c r="K109" s="31"/>
      <c r="L109" s="31"/>
      <c r="M109" s="31"/>
      <c r="N109" s="64">
        <f>ROUND(N100,7)</f>
        <v>2.7799000000000001E-3</v>
      </c>
      <c r="O109" s="64">
        <f t="shared" ref="O109:Y109" si="15">ROUND(O100,7)</f>
        <v>2.7799000000000001E-3</v>
      </c>
      <c r="P109" s="64">
        <f t="shared" si="15"/>
        <v>4.9518000000000001E-3</v>
      </c>
      <c r="Q109" s="64">
        <f t="shared" si="15"/>
        <v>8.6438000000000001E-3</v>
      </c>
      <c r="R109" s="64">
        <f t="shared" si="15"/>
        <v>9.9035000000000008E-3</v>
      </c>
      <c r="S109" s="64">
        <f t="shared" si="15"/>
        <v>7.4276000000000003E-3</v>
      </c>
      <c r="T109" s="64">
        <f t="shared" si="15"/>
        <v>2.7799000000000001E-3</v>
      </c>
      <c r="U109" s="64">
        <f t="shared" si="15"/>
        <v>2.1719999999999999E-4</v>
      </c>
      <c r="V109" s="64">
        <f t="shared" si="15"/>
        <v>2.1719999999999999E-4</v>
      </c>
      <c r="W109" s="64">
        <f t="shared" si="15"/>
        <v>2.1719999999999999E-4</v>
      </c>
      <c r="X109" s="64">
        <f t="shared" si="15"/>
        <v>2.1719999999999999E-4</v>
      </c>
      <c r="Y109" s="64">
        <f t="shared" si="15"/>
        <v>2.1719999999999999E-4</v>
      </c>
      <c r="Z109" s="31"/>
      <c r="AA109" s="31"/>
    </row>
    <row r="110" spans="1:27" ht="12.9">
      <c r="A110" s="31"/>
      <c r="B110" s="32"/>
      <c r="C110" s="31" t="s">
        <v>20</v>
      </c>
      <c r="D110" s="34" t="str">
        <f t="shared" si="12"/>
        <v>£/Peak day kWh</v>
      </c>
      <c r="E110" s="31"/>
      <c r="F110" s="31" t="s">
        <v>52</v>
      </c>
      <c r="G110" s="41"/>
      <c r="H110" s="31"/>
      <c r="I110" s="31"/>
      <c r="J110" s="31"/>
      <c r="K110" s="31"/>
      <c r="L110" s="31"/>
      <c r="M110" s="31"/>
      <c r="N110" s="31">
        <f>ROUND(N101,7)</f>
        <v>0</v>
      </c>
      <c r="O110" s="31">
        <f t="shared" ref="O110:Y110" si="16">ROUND(O101,7)</f>
        <v>0</v>
      </c>
      <c r="P110" s="31">
        <f t="shared" si="16"/>
        <v>0</v>
      </c>
      <c r="Q110" s="31">
        <f t="shared" si="16"/>
        <v>0</v>
      </c>
      <c r="R110" s="31">
        <f t="shared" si="16"/>
        <v>0</v>
      </c>
      <c r="S110" s="31">
        <f t="shared" si="16"/>
        <v>0</v>
      </c>
      <c r="T110" s="31">
        <f t="shared" si="16"/>
        <v>0</v>
      </c>
      <c r="U110" s="31">
        <f t="shared" si="16"/>
        <v>0</v>
      </c>
      <c r="V110" s="31">
        <f t="shared" si="16"/>
        <v>0</v>
      </c>
      <c r="W110" s="31">
        <f t="shared" si="16"/>
        <v>0</v>
      </c>
      <c r="X110" s="31">
        <f t="shared" si="16"/>
        <v>0</v>
      </c>
      <c r="Y110" s="31">
        <f t="shared" si="16"/>
        <v>0</v>
      </c>
      <c r="Z110" s="31"/>
      <c r="AA110" s="31"/>
    </row>
    <row r="111" spans="1:27" ht="12.9">
      <c r="A111" s="31"/>
      <c r="B111" s="32"/>
      <c r="C111" s="31" t="s">
        <v>21</v>
      </c>
      <c r="D111" s="34" t="str">
        <f t="shared" si="12"/>
        <v>£/Peak day kWh</v>
      </c>
      <c r="E111" s="31"/>
      <c r="F111" s="31" t="s">
        <v>52</v>
      </c>
      <c r="G111" s="41"/>
      <c r="H111" s="31"/>
      <c r="I111" s="31"/>
      <c r="J111" s="31"/>
      <c r="K111" s="31"/>
      <c r="L111" s="31"/>
      <c r="M111" s="31"/>
      <c r="N111" s="31">
        <f>ROUND(N102,7)</f>
        <v>1E-4</v>
      </c>
      <c r="O111" s="31">
        <f t="shared" ref="O111:Y111" si="17">ROUND(O102,7)</f>
        <v>1E-4</v>
      </c>
      <c r="P111" s="31">
        <f t="shared" si="17"/>
        <v>1E-4</v>
      </c>
      <c r="Q111" s="31">
        <f t="shared" si="17"/>
        <v>1E-4</v>
      </c>
      <c r="R111" s="31">
        <f t="shared" si="17"/>
        <v>1E-4</v>
      </c>
      <c r="S111" s="31">
        <f t="shared" si="17"/>
        <v>1E-4</v>
      </c>
      <c r="T111" s="31">
        <f t="shared" si="17"/>
        <v>1E-4</v>
      </c>
      <c r="U111" s="31">
        <f t="shared" si="17"/>
        <v>1E-4</v>
      </c>
      <c r="V111" s="31">
        <f t="shared" si="17"/>
        <v>1E-4</v>
      </c>
      <c r="W111" s="31">
        <f t="shared" si="17"/>
        <v>1E-4</v>
      </c>
      <c r="X111" s="31">
        <f t="shared" si="17"/>
        <v>1E-4</v>
      </c>
      <c r="Y111" s="31">
        <f t="shared" si="17"/>
        <v>1E-4</v>
      </c>
      <c r="Z111" s="31"/>
      <c r="AA111" s="31"/>
    </row>
    <row r="112" spans="1:27" ht="12.9">
      <c r="A112" s="31"/>
      <c r="B112" s="32"/>
      <c r="C112" s="31"/>
      <c r="D112" s="34"/>
      <c r="E112" s="31"/>
      <c r="F112" s="31"/>
      <c r="G112" s="4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12.9">
      <c r="A113" s="31"/>
      <c r="B113" s="32"/>
      <c r="C113" s="33" t="s">
        <v>53</v>
      </c>
      <c r="D113" s="34"/>
      <c r="E113" s="31"/>
      <c r="F113" s="31"/>
      <c r="G113" s="4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12.9">
      <c r="A114" s="31"/>
      <c r="B114" s="32"/>
      <c r="C114" s="31" t="s">
        <v>15</v>
      </c>
      <c r="D114" s="34" t="str">
        <f>D105</f>
        <v>£/Peak day kWh</v>
      </c>
      <c r="E114" s="34"/>
      <c r="F114" s="31" t="s">
        <v>52</v>
      </c>
      <c r="G114" s="92">
        <f>ROUND(G96,5)</f>
        <v>0.43436000000000002</v>
      </c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12.9">
      <c r="A115" s="31"/>
      <c r="B115" s="32"/>
      <c r="C115" s="31" t="s">
        <v>16</v>
      </c>
      <c r="D115" s="34" t="str">
        <f t="shared" ref="D115:D120" si="18">D106</f>
        <v>£/Peak day kWh</v>
      </c>
      <c r="E115" s="31"/>
      <c r="F115" s="31" t="s">
        <v>52</v>
      </c>
      <c r="G115" s="41"/>
      <c r="H115" s="31"/>
      <c r="I115" s="31">
        <f>ROUND(I97,5)</f>
        <v>0.16693</v>
      </c>
      <c r="J115" s="31">
        <f>ROUND(J97,5)</f>
        <v>0.35049000000000002</v>
      </c>
      <c r="K115" s="31">
        <f>ROUND(K97,5)</f>
        <v>5.7639999999999997E-2</v>
      </c>
      <c r="L115" s="31">
        <f>ROUND(L97,5)</f>
        <v>1.1339999999999999E-2</v>
      </c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12.9">
      <c r="A116" s="31"/>
      <c r="B116" s="32"/>
      <c r="C116" s="31" t="s">
        <v>17</v>
      </c>
      <c r="D116" s="34" t="str">
        <f t="shared" si="18"/>
        <v>£/Peak day kWh</v>
      </c>
      <c r="E116" s="31"/>
      <c r="F116" s="31" t="s">
        <v>52</v>
      </c>
      <c r="G116" s="41"/>
      <c r="H116" s="31"/>
      <c r="I116" s="31"/>
      <c r="J116" s="31"/>
      <c r="K116" s="31"/>
      <c r="L116" s="31"/>
      <c r="M116" s="31"/>
      <c r="N116" s="31">
        <f>ROUND(N98,7)</f>
        <v>5.5641999999999997E-2</v>
      </c>
      <c r="O116" s="31">
        <f t="shared" ref="O116:Y116" si="19">ROUND(O98,7)</f>
        <v>5.5641999999999997E-2</v>
      </c>
      <c r="P116" s="31">
        <f t="shared" si="19"/>
        <v>7.4189400000000003E-2</v>
      </c>
      <c r="Q116" s="31">
        <f t="shared" si="19"/>
        <v>0.12983140000000001</v>
      </c>
      <c r="R116" s="31">
        <f t="shared" si="19"/>
        <v>0.14837880000000001</v>
      </c>
      <c r="S116" s="31">
        <f t="shared" si="19"/>
        <v>0.1112841</v>
      </c>
      <c r="T116" s="31">
        <f t="shared" si="19"/>
        <v>5.5641999999999997E-2</v>
      </c>
      <c r="U116" s="31">
        <f t="shared" si="19"/>
        <v>4.2132999999999997E-3</v>
      </c>
      <c r="V116" s="31">
        <f t="shared" si="19"/>
        <v>4.2132999999999997E-3</v>
      </c>
      <c r="W116" s="31">
        <f t="shared" si="19"/>
        <v>4.2132999999999997E-3</v>
      </c>
      <c r="X116" s="31">
        <f t="shared" si="19"/>
        <v>4.2132999999999997E-3</v>
      </c>
      <c r="Y116" s="31">
        <f t="shared" si="19"/>
        <v>4.2132999999999997E-3</v>
      </c>
      <c r="Z116" s="31"/>
      <c r="AA116" s="31"/>
    </row>
    <row r="117" spans="1:27" ht="12.9">
      <c r="A117" s="31"/>
      <c r="B117" s="32"/>
      <c r="C117" s="31" t="s">
        <v>18</v>
      </c>
      <c r="D117" s="34" t="str">
        <f t="shared" si="18"/>
        <v>£/Peak day kWh</v>
      </c>
      <c r="E117" s="31"/>
      <c r="F117" s="31" t="s">
        <v>52</v>
      </c>
      <c r="G117" s="41"/>
      <c r="H117" s="31"/>
      <c r="I117" s="31"/>
      <c r="J117" s="31"/>
      <c r="K117" s="31"/>
      <c r="L117" s="31"/>
      <c r="M117" s="31"/>
      <c r="N117" s="64">
        <f>ROUND(N99,7)</f>
        <v>2.7799000000000001E-3</v>
      </c>
      <c r="O117" s="64">
        <f t="shared" ref="O117:Y117" si="20">ROUND(O99,7)</f>
        <v>2.7799000000000001E-3</v>
      </c>
      <c r="P117" s="64">
        <f t="shared" si="20"/>
        <v>4.9518000000000001E-3</v>
      </c>
      <c r="Q117" s="64">
        <f t="shared" si="20"/>
        <v>8.6438000000000001E-3</v>
      </c>
      <c r="R117" s="64">
        <f t="shared" si="20"/>
        <v>9.9035000000000008E-3</v>
      </c>
      <c r="S117" s="64">
        <f t="shared" si="20"/>
        <v>7.4276000000000003E-3</v>
      </c>
      <c r="T117" s="64">
        <f t="shared" si="20"/>
        <v>2.7799000000000001E-3</v>
      </c>
      <c r="U117" s="64">
        <f t="shared" si="20"/>
        <v>2.1719999999999999E-4</v>
      </c>
      <c r="V117" s="64">
        <f t="shared" si="20"/>
        <v>2.1719999999999999E-4</v>
      </c>
      <c r="W117" s="64">
        <f t="shared" si="20"/>
        <v>2.1719999999999999E-4</v>
      </c>
      <c r="X117" s="64">
        <f t="shared" si="20"/>
        <v>2.1719999999999999E-4</v>
      </c>
      <c r="Y117" s="64">
        <f t="shared" si="20"/>
        <v>2.1719999999999999E-4</v>
      </c>
      <c r="Z117" s="31"/>
      <c r="AA117" s="31"/>
    </row>
    <row r="118" spans="1:27" ht="12.9">
      <c r="A118" s="31"/>
      <c r="B118" s="32"/>
      <c r="C118" s="31" t="s">
        <v>19</v>
      </c>
      <c r="D118" s="34" t="str">
        <f t="shared" si="18"/>
        <v>£/Peak day kWh</v>
      </c>
      <c r="E118" s="31"/>
      <c r="F118" s="31" t="s">
        <v>52</v>
      </c>
      <c r="G118" s="41"/>
      <c r="H118" s="31"/>
      <c r="I118" s="31"/>
      <c r="J118" s="31"/>
      <c r="K118" s="31"/>
      <c r="L118" s="31"/>
      <c r="M118" s="31"/>
      <c r="N118" s="64">
        <f>ROUND(N100,7)</f>
        <v>2.7799000000000001E-3</v>
      </c>
      <c r="O118" s="64">
        <f t="shared" ref="O118:Y118" si="21">ROUND(O100,7)</f>
        <v>2.7799000000000001E-3</v>
      </c>
      <c r="P118" s="64">
        <f t="shared" si="21"/>
        <v>4.9518000000000001E-3</v>
      </c>
      <c r="Q118" s="64">
        <f t="shared" si="21"/>
        <v>8.6438000000000001E-3</v>
      </c>
      <c r="R118" s="64">
        <f t="shared" si="21"/>
        <v>9.9035000000000008E-3</v>
      </c>
      <c r="S118" s="64">
        <f t="shared" si="21"/>
        <v>7.4276000000000003E-3</v>
      </c>
      <c r="T118" s="64">
        <f t="shared" si="21"/>
        <v>2.7799000000000001E-3</v>
      </c>
      <c r="U118" s="64">
        <f t="shared" si="21"/>
        <v>2.1719999999999999E-4</v>
      </c>
      <c r="V118" s="64">
        <f t="shared" si="21"/>
        <v>2.1719999999999999E-4</v>
      </c>
      <c r="W118" s="64">
        <f t="shared" si="21"/>
        <v>2.1719999999999999E-4</v>
      </c>
      <c r="X118" s="64">
        <f t="shared" si="21"/>
        <v>2.1719999999999999E-4</v>
      </c>
      <c r="Y118" s="64">
        <f t="shared" si="21"/>
        <v>2.1719999999999999E-4</v>
      </c>
      <c r="Z118" s="31"/>
      <c r="AA118" s="31"/>
    </row>
    <row r="119" spans="1:27" ht="12.9">
      <c r="A119" s="31"/>
      <c r="B119" s="32"/>
      <c r="C119" s="31" t="s">
        <v>20</v>
      </c>
      <c r="D119" s="34" t="str">
        <f t="shared" si="18"/>
        <v>£/Peak day kWh</v>
      </c>
      <c r="E119" s="31"/>
      <c r="F119" s="31" t="s">
        <v>52</v>
      </c>
      <c r="G119" s="41"/>
      <c r="H119" s="31"/>
      <c r="I119" s="31"/>
      <c r="J119" s="31"/>
      <c r="K119" s="31"/>
      <c r="L119" s="31"/>
      <c r="M119" s="31"/>
      <c r="N119" s="31">
        <f>ROUND(N101,7)</f>
        <v>0</v>
      </c>
      <c r="O119" s="31">
        <f t="shared" ref="O119:Y119" si="22">ROUND(O101,7)</f>
        <v>0</v>
      </c>
      <c r="P119" s="31">
        <f t="shared" si="22"/>
        <v>0</v>
      </c>
      <c r="Q119" s="31">
        <f t="shared" si="22"/>
        <v>0</v>
      </c>
      <c r="R119" s="31">
        <f t="shared" si="22"/>
        <v>0</v>
      </c>
      <c r="S119" s="31">
        <f t="shared" si="22"/>
        <v>0</v>
      </c>
      <c r="T119" s="31">
        <f t="shared" si="22"/>
        <v>0</v>
      </c>
      <c r="U119" s="31">
        <f t="shared" si="22"/>
        <v>0</v>
      </c>
      <c r="V119" s="31">
        <f t="shared" si="22"/>
        <v>0</v>
      </c>
      <c r="W119" s="31">
        <f t="shared" si="22"/>
        <v>0</v>
      </c>
      <c r="X119" s="31">
        <f t="shared" si="22"/>
        <v>0</v>
      </c>
      <c r="Y119" s="31">
        <f t="shared" si="22"/>
        <v>0</v>
      </c>
      <c r="Z119" s="31"/>
      <c r="AA119" s="31"/>
    </row>
    <row r="120" spans="1:27" ht="12.9">
      <c r="A120" s="31"/>
      <c r="B120" s="32"/>
      <c r="C120" s="31" t="s">
        <v>21</v>
      </c>
      <c r="D120" s="34" t="str">
        <f t="shared" si="18"/>
        <v>£/Peak day kWh</v>
      </c>
      <c r="E120" s="31"/>
      <c r="F120" s="31" t="s">
        <v>52</v>
      </c>
      <c r="G120" s="41"/>
      <c r="H120" s="31"/>
      <c r="I120" s="31"/>
      <c r="J120" s="31"/>
      <c r="K120" s="31"/>
      <c r="L120" s="31"/>
      <c r="M120" s="31"/>
      <c r="N120" s="31">
        <f>ROUND(N102,7)</f>
        <v>1E-4</v>
      </c>
      <c r="O120" s="31">
        <f t="shared" ref="O120:Y120" si="23">ROUND(O102,7)</f>
        <v>1E-4</v>
      </c>
      <c r="P120" s="31">
        <f t="shared" si="23"/>
        <v>1E-4</v>
      </c>
      <c r="Q120" s="31">
        <f t="shared" si="23"/>
        <v>1E-4</v>
      </c>
      <c r="R120" s="31">
        <f t="shared" si="23"/>
        <v>1E-4</v>
      </c>
      <c r="S120" s="31">
        <f t="shared" si="23"/>
        <v>1E-4</v>
      </c>
      <c r="T120" s="31">
        <f t="shared" si="23"/>
        <v>1E-4</v>
      </c>
      <c r="U120" s="31">
        <f t="shared" si="23"/>
        <v>1E-4</v>
      </c>
      <c r="V120" s="31">
        <f t="shared" si="23"/>
        <v>1E-4</v>
      </c>
      <c r="W120" s="31">
        <f t="shared" si="23"/>
        <v>1E-4</v>
      </c>
      <c r="X120" s="31">
        <f t="shared" si="23"/>
        <v>1E-4</v>
      </c>
      <c r="Y120" s="31">
        <f t="shared" si="23"/>
        <v>1E-4</v>
      </c>
      <c r="Z120" s="31"/>
      <c r="AA120" s="31"/>
    </row>
    <row r="121" spans="1:27" ht="12.9">
      <c r="A121" s="31"/>
      <c r="B121" s="32"/>
      <c r="C121" s="31"/>
      <c r="D121" s="34"/>
      <c r="E121" s="31"/>
      <c r="F121" s="31"/>
      <c r="G121" s="4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7" ht="12.9">
      <c r="A122" s="31"/>
      <c r="B122" s="104"/>
      <c r="C122" s="33" t="s">
        <v>75</v>
      </c>
      <c r="D122" s="34"/>
      <c r="E122" s="31"/>
      <c r="F122" s="31"/>
      <c r="G122" s="4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7" ht="14.6">
      <c r="A123" s="31"/>
      <c r="B123" s="32"/>
      <c r="C123" s="31" t="s">
        <v>15</v>
      </c>
      <c r="D123" s="34" t="s">
        <v>50</v>
      </c>
      <c r="E123" s="31"/>
      <c r="F123" s="31" t="s">
        <v>106</v>
      </c>
      <c r="G123" s="92">
        <f>'Seasonal Factors &amp; Multipliers'!G25*'Calc Com &amp; Cap'!G89</f>
        <v>0.43436409042422752</v>
      </c>
      <c r="H123" s="31"/>
      <c r="I123" s="150">
        <f>'Seasonal Factors &amp; Multipliers'!I26*'Calc Com &amp; Cap'!$G$89</f>
        <v>0.16692611995003062</v>
      </c>
      <c r="J123" s="150">
        <f>'Seasonal Factors &amp; Multipliers'!J26*'Calc Com &amp; Cap'!$G$89</f>
        <v>0.35048838456330916</v>
      </c>
      <c r="K123" s="150">
        <f>'Seasonal Factors &amp; Multipliers'!K26*'Calc Com &amp; Cap'!$G$89</f>
        <v>5.7640114799294997E-2</v>
      </c>
      <c r="L123" s="150">
        <f>'Seasonal Factors &amp; Multipliers'!L26*'Calc Com &amp; Cap'!$G$89</f>
        <v>1.133690276007234E-2</v>
      </c>
      <c r="M123" s="31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1:27" ht="14.6">
      <c r="A124" s="31"/>
      <c r="B124" s="32"/>
      <c r="C124" s="31" t="s">
        <v>16</v>
      </c>
      <c r="D124" s="34" t="s">
        <v>50</v>
      </c>
      <c r="E124" s="31"/>
      <c r="F124" s="31" t="s">
        <v>107</v>
      </c>
      <c r="G124" s="41"/>
      <c r="H124" s="31"/>
      <c r="I124" s="31"/>
      <c r="J124" s="31"/>
      <c r="K124" s="31"/>
      <c r="L124" s="31"/>
      <c r="M124" s="31"/>
      <c r="N124" s="31">
        <f>'Seasonal Factors &amp; Multipliers'!N27*'Calc Com &amp; Cap'!$G$89</f>
        <v>5.5642039983343543E-2</v>
      </c>
      <c r="O124" s="31">
        <f>'Seasonal Factors &amp; Multipliers'!O27*'Calc Com &amp; Cap'!$G$89</f>
        <v>5.5642039983343543E-2</v>
      </c>
      <c r="P124" s="31">
        <f>'Seasonal Factors &amp; Multipliers'!P27*'Calc Com &amp; Cap'!$G$89</f>
        <v>7.4189386644458066E-2</v>
      </c>
      <c r="Q124" s="31">
        <f>'Seasonal Factors &amp; Multipliers'!Q27*'Calc Com &amp; Cap'!$G$89</f>
        <v>0.12983142662780162</v>
      </c>
      <c r="R124" s="31">
        <f>'Seasonal Factors &amp; Multipliers'!R27*'Calc Com &amp; Cap'!$G$89</f>
        <v>0.14837877328891613</v>
      </c>
      <c r="S124" s="31">
        <f>'Seasonal Factors &amp; Multipliers'!S27*'Calc Com &amp; Cap'!$G$89</f>
        <v>0.11128407996668709</v>
      </c>
      <c r="T124" s="31">
        <f>'Seasonal Factors &amp; Multipliers'!T27*'Calc Com &amp; Cap'!$G$89</f>
        <v>5.5642039983343543E-2</v>
      </c>
      <c r="U124" s="31">
        <f>'Seasonal Factors &amp; Multipliers'!U27*'Calc Com &amp; Cap'!$G$89</f>
        <v>4.2133316771150071E-3</v>
      </c>
      <c r="V124" s="31">
        <f>'Seasonal Factors &amp; Multipliers'!V27*'Calc Com &amp; Cap'!$G$89</f>
        <v>4.2133316771150071E-3</v>
      </c>
      <c r="W124" s="31">
        <f>'Seasonal Factors &amp; Multipliers'!W27*'Calc Com &amp; Cap'!$G$89</f>
        <v>4.2133316771150071E-3</v>
      </c>
      <c r="X124" s="31">
        <f>'Seasonal Factors &amp; Multipliers'!X27*'Calc Com &amp; Cap'!$G$89</f>
        <v>4.2133316771150071E-3</v>
      </c>
      <c r="Y124" s="31">
        <f>'Seasonal Factors &amp; Multipliers'!Y27*'Calc Com &amp; Cap'!$G$89</f>
        <v>4.2133316771150071E-3</v>
      </c>
      <c r="Z124" s="109"/>
    </row>
    <row r="125" spans="1:27" ht="14.6">
      <c r="A125" s="31"/>
      <c r="B125" s="32"/>
      <c r="C125" s="31" t="s">
        <v>17</v>
      </c>
      <c r="D125" s="34" t="s">
        <v>50</v>
      </c>
      <c r="E125" s="31"/>
      <c r="F125" s="31" t="s">
        <v>107</v>
      </c>
      <c r="G125" s="41"/>
      <c r="H125" s="31"/>
      <c r="I125" s="31"/>
      <c r="J125" s="31"/>
      <c r="K125" s="31"/>
      <c r="L125" s="31"/>
      <c r="M125" s="31"/>
      <c r="N125" s="31">
        <f>'Seasonal Factors &amp; Multipliers'!N28*'Calc Com &amp; Cap'!$G$89</f>
        <v>2.7799301787150561E-3</v>
      </c>
      <c r="O125" s="31">
        <f>'Seasonal Factors &amp; Multipliers'!O28*'Calc Com &amp; Cap'!$G$89</f>
        <v>2.7799301787150561E-3</v>
      </c>
      <c r="P125" s="31">
        <f>'Seasonal Factors &amp; Multipliers'!P28*'Calc Com &amp; Cap'!$G$89</f>
        <v>4.9517506308361936E-3</v>
      </c>
      <c r="Q125" s="31">
        <f>'Seasonal Factors &amp; Multipliers'!Q28*'Calc Com &amp; Cap'!$G$89</f>
        <v>8.6438453994421276E-3</v>
      </c>
      <c r="R125" s="31">
        <f>'Seasonal Factors &amp; Multipliers'!R28*'Calc Com &amp; Cap'!$G$89</f>
        <v>9.9035012616723872E-3</v>
      </c>
      <c r="S125" s="31">
        <f>'Seasonal Factors &amp; Multipliers'!S28*'Calc Com &amp; Cap'!$G$89</f>
        <v>7.4276259462542913E-3</v>
      </c>
      <c r="T125" s="31">
        <f>'Seasonal Factors &amp; Multipliers'!T28*'Calc Com &amp; Cap'!$G$89</f>
        <v>2.7799301787150561E-3</v>
      </c>
      <c r="U125" s="31">
        <f>'Seasonal Factors &amp; Multipliers'!U28*'Calc Com &amp; Cap'!$G$89</f>
        <v>2.1718204521211377E-4</v>
      </c>
      <c r="V125" s="31">
        <f>'Seasonal Factors &amp; Multipliers'!V28*'Calc Com &amp; Cap'!$G$89</f>
        <v>2.1718204521211377E-4</v>
      </c>
      <c r="W125" s="31">
        <f>'Seasonal Factors &amp; Multipliers'!W28*'Calc Com &amp; Cap'!$G$89</f>
        <v>2.1718204521211377E-4</v>
      </c>
      <c r="X125" s="31">
        <f>'Seasonal Factors &amp; Multipliers'!X28*'Calc Com &amp; Cap'!$G$89</f>
        <v>2.1718204521211377E-4</v>
      </c>
      <c r="Y125" s="31">
        <f>'Seasonal Factors &amp; Multipliers'!Y28*'Calc Com &amp; Cap'!$G$89</f>
        <v>2.1718204521211377E-4</v>
      </c>
      <c r="Z125" s="109"/>
    </row>
    <row r="126" spans="1:27" ht="14.6">
      <c r="A126" s="31"/>
      <c r="B126" s="32"/>
      <c r="C126" s="31" t="s">
        <v>18</v>
      </c>
      <c r="D126" s="34" t="s">
        <v>50</v>
      </c>
      <c r="E126" s="31"/>
      <c r="F126" s="31" t="s">
        <v>107</v>
      </c>
      <c r="G126" s="41"/>
      <c r="H126" s="31"/>
      <c r="I126" s="31"/>
      <c r="J126" s="31"/>
      <c r="K126" s="31"/>
      <c r="L126" s="31"/>
      <c r="M126" s="31"/>
      <c r="N126" s="31">
        <f>'Seasonal Factors &amp; Multipliers'!N29*'Calc Com &amp; Cap'!$G$89</f>
        <v>2.7799301787150561E-3</v>
      </c>
      <c r="O126" s="31">
        <f>'Seasonal Factors &amp; Multipliers'!O29*'Calc Com &amp; Cap'!$G$89</f>
        <v>2.7799301787150561E-3</v>
      </c>
      <c r="P126" s="31">
        <f>'Seasonal Factors &amp; Multipliers'!P29*'Calc Com &amp; Cap'!$G$89</f>
        <v>4.9517506308361936E-3</v>
      </c>
      <c r="Q126" s="31">
        <f>'Seasonal Factors &amp; Multipliers'!Q29*'Calc Com &amp; Cap'!$G$89</f>
        <v>8.6438453994421276E-3</v>
      </c>
      <c r="R126" s="31">
        <f>'Seasonal Factors &amp; Multipliers'!R29*'Calc Com &amp; Cap'!$G$89</f>
        <v>9.9035012616723872E-3</v>
      </c>
      <c r="S126" s="31">
        <f>'Seasonal Factors &amp; Multipliers'!S29*'Calc Com &amp; Cap'!$G$89</f>
        <v>7.4276259462542913E-3</v>
      </c>
      <c r="T126" s="31">
        <f>'Seasonal Factors &amp; Multipliers'!T29*'Calc Com &amp; Cap'!$G$89</f>
        <v>2.7799301787150561E-3</v>
      </c>
      <c r="U126" s="31">
        <f>'Seasonal Factors &amp; Multipliers'!U29*'Calc Com &amp; Cap'!$G$89</f>
        <v>2.1718204521211377E-4</v>
      </c>
      <c r="V126" s="31">
        <f>'Seasonal Factors &amp; Multipliers'!V29*'Calc Com &amp; Cap'!$G$89</f>
        <v>2.1718204521211377E-4</v>
      </c>
      <c r="W126" s="31">
        <f>'Seasonal Factors &amp; Multipliers'!W29*'Calc Com &amp; Cap'!$G$89</f>
        <v>2.1718204521211377E-4</v>
      </c>
      <c r="X126" s="31">
        <f>'Seasonal Factors &amp; Multipliers'!X29*'Calc Com &amp; Cap'!$G$89</f>
        <v>2.1718204521211377E-4</v>
      </c>
      <c r="Y126" s="31">
        <f>'Seasonal Factors &amp; Multipliers'!Y29*'Calc Com &amp; Cap'!$G$89</f>
        <v>2.1718204521211377E-4</v>
      </c>
      <c r="Z126" s="109"/>
    </row>
    <row r="127" spans="1:27" ht="14.6">
      <c r="A127" s="31"/>
      <c r="B127" s="32"/>
      <c r="C127" s="31" t="s">
        <v>19</v>
      </c>
      <c r="D127" s="34" t="s">
        <v>50</v>
      </c>
      <c r="E127" s="31"/>
      <c r="F127" s="31" t="s">
        <v>107</v>
      </c>
      <c r="G127" s="41"/>
      <c r="H127" s="31"/>
      <c r="I127" s="31"/>
      <c r="J127" s="31"/>
      <c r="K127" s="31"/>
      <c r="L127" s="31"/>
      <c r="M127" s="31"/>
      <c r="N127" s="31">
        <f>'Seasonal Factors &amp; Multipliers'!N30*'Calc Com &amp; Cap'!$G$89</f>
        <v>0</v>
      </c>
      <c r="O127" s="31">
        <f>'Seasonal Factors &amp; Multipliers'!O30*'Calc Com &amp; Cap'!$G$89</f>
        <v>0</v>
      </c>
      <c r="P127" s="31">
        <f>'Seasonal Factors &amp; Multipliers'!P30*'Calc Com &amp; Cap'!$G$89</f>
        <v>0</v>
      </c>
      <c r="Q127" s="31">
        <f>'Seasonal Factors &amp; Multipliers'!Q30*'Calc Com &amp; Cap'!$G$89</f>
        <v>0</v>
      </c>
      <c r="R127" s="31">
        <f>'Seasonal Factors &amp; Multipliers'!R30*'Calc Com &amp; Cap'!$G$89</f>
        <v>0</v>
      </c>
      <c r="S127" s="31">
        <f>'Seasonal Factors &amp; Multipliers'!S30*'Calc Com &amp; Cap'!$G$89</f>
        <v>0</v>
      </c>
      <c r="T127" s="31">
        <f>'Seasonal Factors &amp; Multipliers'!T30*'Calc Com &amp; Cap'!$G$89</f>
        <v>0</v>
      </c>
      <c r="U127" s="31">
        <f>'Seasonal Factors &amp; Multipliers'!U30*'Calc Com &amp; Cap'!$G$89</f>
        <v>0</v>
      </c>
      <c r="V127" s="31">
        <f>'Seasonal Factors &amp; Multipliers'!V30*'Calc Com &amp; Cap'!$G$89</f>
        <v>0</v>
      </c>
      <c r="W127" s="31">
        <f>'Seasonal Factors &amp; Multipliers'!W30*'Calc Com &amp; Cap'!$G$89</f>
        <v>0</v>
      </c>
      <c r="X127" s="31">
        <f>'Seasonal Factors &amp; Multipliers'!X30*'Calc Com &amp; Cap'!$G$89</f>
        <v>0</v>
      </c>
      <c r="Y127" s="31">
        <f>'Seasonal Factors &amp; Multipliers'!Y30*'Calc Com &amp; Cap'!$G$89</f>
        <v>0</v>
      </c>
      <c r="Z127" s="109"/>
    </row>
    <row r="128" spans="1:27" ht="14.6">
      <c r="A128" s="31"/>
      <c r="B128" s="32"/>
      <c r="C128" s="31" t="s">
        <v>20</v>
      </c>
      <c r="D128" s="34" t="s">
        <v>50</v>
      </c>
      <c r="E128" s="31"/>
      <c r="F128" s="31" t="s">
        <v>107</v>
      </c>
      <c r="G128" s="41"/>
      <c r="H128" s="31"/>
      <c r="I128" s="31"/>
      <c r="J128" s="31"/>
      <c r="K128" s="31"/>
      <c r="L128" s="31"/>
      <c r="M128" s="31"/>
      <c r="N128" s="150">
        <f>IF($G$89&gt;0,0.0001)</f>
        <v>1E-4</v>
      </c>
      <c r="O128" s="150">
        <f t="shared" ref="O128:Y128" si="24">IF($G$89&gt;0,0.0001)</f>
        <v>1E-4</v>
      </c>
      <c r="P128" s="150">
        <f t="shared" si="24"/>
        <v>1E-4</v>
      </c>
      <c r="Q128" s="150">
        <f t="shared" si="24"/>
        <v>1E-4</v>
      </c>
      <c r="R128" s="150">
        <f t="shared" si="24"/>
        <v>1E-4</v>
      </c>
      <c r="S128" s="150">
        <f t="shared" si="24"/>
        <v>1E-4</v>
      </c>
      <c r="T128" s="150">
        <f t="shared" si="24"/>
        <v>1E-4</v>
      </c>
      <c r="U128" s="150">
        <f t="shared" si="24"/>
        <v>1E-4</v>
      </c>
      <c r="V128" s="150">
        <f t="shared" si="24"/>
        <v>1E-4</v>
      </c>
      <c r="W128" s="150">
        <f t="shared" si="24"/>
        <v>1E-4</v>
      </c>
      <c r="X128" s="150">
        <f t="shared" si="24"/>
        <v>1E-4</v>
      </c>
      <c r="Y128" s="150">
        <f t="shared" si="24"/>
        <v>1E-4</v>
      </c>
      <c r="Z128" s="109"/>
    </row>
    <row r="129" spans="1:26" ht="14.6">
      <c r="A129" s="31"/>
      <c r="B129" s="32"/>
      <c r="C129" s="31" t="s">
        <v>21</v>
      </c>
      <c r="D129" s="34" t="s">
        <v>50</v>
      </c>
      <c r="E129" s="31"/>
      <c r="F129" s="31" t="s">
        <v>107</v>
      </c>
      <c r="G129" s="4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109"/>
    </row>
    <row r="130" spans="1:26" ht="12.9">
      <c r="A130" s="31"/>
      <c r="B130" s="32"/>
      <c r="C130" s="31"/>
      <c r="D130" s="34"/>
      <c r="E130" s="31"/>
      <c r="F130" s="31"/>
      <c r="G130" s="4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109"/>
    </row>
    <row r="131" spans="1:26" ht="12.9">
      <c r="A131" s="31"/>
      <c r="B131" s="32"/>
      <c r="C131" s="31"/>
      <c r="D131" s="34"/>
      <c r="E131" s="31"/>
      <c r="F131" s="31"/>
      <c r="G131" s="4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109"/>
    </row>
    <row r="132" spans="1:26" ht="12.9">
      <c r="A132" s="31"/>
      <c r="B132" s="104"/>
      <c r="C132" s="33" t="s">
        <v>54</v>
      </c>
      <c r="D132" s="34"/>
      <c r="E132" s="31"/>
      <c r="F132" s="31"/>
      <c r="G132" s="41"/>
      <c r="H132" s="31"/>
      <c r="I132" s="31">
        <f>ROUND(I123,5)</f>
        <v>0.16693</v>
      </c>
      <c r="J132" s="31">
        <f>ROUND(J123,5)</f>
        <v>0.35049000000000002</v>
      </c>
      <c r="K132" s="31">
        <f>ROUND(K123,5)</f>
        <v>5.7639999999999997E-2</v>
      </c>
      <c r="L132" s="31">
        <f>ROUND(L123,5)</f>
        <v>1.1339999999999999E-2</v>
      </c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109"/>
    </row>
    <row r="133" spans="1:26" ht="12.9">
      <c r="A133" s="31"/>
      <c r="B133" s="32"/>
      <c r="C133" s="31" t="s">
        <v>15</v>
      </c>
      <c r="D133" s="34" t="s">
        <v>50</v>
      </c>
      <c r="E133" s="31"/>
      <c r="F133" s="31" t="s">
        <v>52</v>
      </c>
      <c r="G133" s="92">
        <f>ROUND(G123,5)</f>
        <v>0.43436000000000002</v>
      </c>
      <c r="H133" s="31"/>
      <c r="I133" s="31"/>
      <c r="J133" s="31"/>
      <c r="K133" s="31"/>
      <c r="L133" s="31"/>
      <c r="M133" s="31"/>
      <c r="N133" s="31">
        <f>ROUND(N124,7)</f>
        <v>5.5641999999999997E-2</v>
      </c>
      <c r="O133" s="31">
        <f t="shared" ref="O133:Y133" si="25">ROUND(O124,7)</f>
        <v>5.5641999999999997E-2</v>
      </c>
      <c r="P133" s="31">
        <f t="shared" si="25"/>
        <v>7.4189400000000003E-2</v>
      </c>
      <c r="Q133" s="31">
        <f t="shared" si="25"/>
        <v>0.12983140000000001</v>
      </c>
      <c r="R133" s="31">
        <f t="shared" si="25"/>
        <v>0.14837880000000001</v>
      </c>
      <c r="S133" s="31">
        <f t="shared" si="25"/>
        <v>0.1112841</v>
      </c>
      <c r="T133" s="31">
        <f t="shared" si="25"/>
        <v>5.5641999999999997E-2</v>
      </c>
      <c r="U133" s="31">
        <f t="shared" si="25"/>
        <v>4.2132999999999997E-3</v>
      </c>
      <c r="V133" s="31">
        <f t="shared" si="25"/>
        <v>4.2132999999999997E-3</v>
      </c>
      <c r="W133" s="31">
        <f t="shared" si="25"/>
        <v>4.2132999999999997E-3</v>
      </c>
      <c r="X133" s="31">
        <f t="shared" si="25"/>
        <v>4.2132999999999997E-3</v>
      </c>
      <c r="Y133" s="31">
        <f t="shared" si="25"/>
        <v>4.2132999999999997E-3</v>
      </c>
      <c r="Z133" s="109"/>
    </row>
    <row r="134" spans="1:26" ht="12.9">
      <c r="A134" s="31"/>
      <c r="B134" s="32"/>
      <c r="C134" s="31" t="s">
        <v>16</v>
      </c>
      <c r="D134" s="34" t="s">
        <v>50</v>
      </c>
      <c r="E134" s="31"/>
      <c r="F134" s="31" t="s">
        <v>52</v>
      </c>
      <c r="G134" s="41"/>
      <c r="H134" s="31"/>
      <c r="I134" s="31"/>
      <c r="J134" s="31"/>
      <c r="K134" s="31"/>
      <c r="L134" s="31"/>
      <c r="M134" s="31"/>
      <c r="N134" s="64">
        <f>ROUND(N125,7)</f>
        <v>2.7799000000000001E-3</v>
      </c>
      <c r="O134" s="64">
        <f t="shared" ref="O134:Y134" si="26">ROUND(O125,7)</f>
        <v>2.7799000000000001E-3</v>
      </c>
      <c r="P134" s="64">
        <f t="shared" si="26"/>
        <v>4.9518000000000001E-3</v>
      </c>
      <c r="Q134" s="64">
        <f t="shared" si="26"/>
        <v>8.6438000000000001E-3</v>
      </c>
      <c r="R134" s="64">
        <f t="shared" si="26"/>
        <v>9.9035000000000008E-3</v>
      </c>
      <c r="S134" s="64">
        <f t="shared" si="26"/>
        <v>7.4276000000000003E-3</v>
      </c>
      <c r="T134" s="64">
        <f t="shared" si="26"/>
        <v>2.7799000000000001E-3</v>
      </c>
      <c r="U134" s="64">
        <f t="shared" si="26"/>
        <v>2.1719999999999999E-4</v>
      </c>
      <c r="V134" s="64">
        <f t="shared" si="26"/>
        <v>2.1719999999999999E-4</v>
      </c>
      <c r="W134" s="64">
        <f t="shared" si="26"/>
        <v>2.1719999999999999E-4</v>
      </c>
      <c r="X134" s="64">
        <f t="shared" si="26"/>
        <v>2.1719999999999999E-4</v>
      </c>
      <c r="Y134" s="64">
        <f t="shared" si="26"/>
        <v>2.1719999999999999E-4</v>
      </c>
      <c r="Z134" s="109"/>
    </row>
    <row r="135" spans="1:26" ht="12.9">
      <c r="A135" s="31"/>
      <c r="B135" s="32"/>
      <c r="C135" s="31" t="s">
        <v>17</v>
      </c>
      <c r="D135" s="34" t="s">
        <v>50</v>
      </c>
      <c r="E135" s="31"/>
      <c r="F135" s="31" t="s">
        <v>52</v>
      </c>
      <c r="G135" s="41"/>
      <c r="H135" s="31"/>
      <c r="I135" s="31"/>
      <c r="J135" s="31"/>
      <c r="K135" s="31"/>
      <c r="L135" s="31"/>
      <c r="M135" s="31"/>
      <c r="N135" s="64">
        <f>ROUND(N126,7)</f>
        <v>2.7799000000000001E-3</v>
      </c>
      <c r="O135" s="64">
        <f t="shared" ref="O135:Y135" si="27">ROUND(O126,7)</f>
        <v>2.7799000000000001E-3</v>
      </c>
      <c r="P135" s="64">
        <f t="shared" si="27"/>
        <v>4.9518000000000001E-3</v>
      </c>
      <c r="Q135" s="64">
        <f t="shared" si="27"/>
        <v>8.6438000000000001E-3</v>
      </c>
      <c r="R135" s="64">
        <f t="shared" si="27"/>
        <v>9.9035000000000008E-3</v>
      </c>
      <c r="S135" s="64">
        <f t="shared" si="27"/>
        <v>7.4276000000000003E-3</v>
      </c>
      <c r="T135" s="64">
        <f t="shared" si="27"/>
        <v>2.7799000000000001E-3</v>
      </c>
      <c r="U135" s="64">
        <f t="shared" si="27"/>
        <v>2.1719999999999999E-4</v>
      </c>
      <c r="V135" s="64">
        <f t="shared" si="27"/>
        <v>2.1719999999999999E-4</v>
      </c>
      <c r="W135" s="64">
        <f t="shared" si="27"/>
        <v>2.1719999999999999E-4</v>
      </c>
      <c r="X135" s="64">
        <f t="shared" si="27"/>
        <v>2.1719999999999999E-4</v>
      </c>
      <c r="Y135" s="64">
        <f t="shared" si="27"/>
        <v>2.1719999999999999E-4</v>
      </c>
      <c r="Z135" s="109"/>
    </row>
    <row r="136" spans="1:26" ht="12.9">
      <c r="A136" s="31"/>
      <c r="B136" s="32"/>
      <c r="C136" s="31" t="s">
        <v>18</v>
      </c>
      <c r="D136" s="34" t="s">
        <v>50</v>
      </c>
      <c r="E136" s="31"/>
      <c r="F136" s="31" t="s">
        <v>52</v>
      </c>
      <c r="G136" s="41"/>
      <c r="H136" s="31"/>
      <c r="I136" s="31"/>
      <c r="J136" s="31"/>
      <c r="K136" s="31"/>
      <c r="L136" s="31"/>
      <c r="M136" s="31"/>
      <c r="N136" s="31">
        <f>ROUND(N127,7)</f>
        <v>0</v>
      </c>
      <c r="O136" s="31">
        <f t="shared" ref="O136:Y136" si="28">ROUND(O127,7)</f>
        <v>0</v>
      </c>
      <c r="P136" s="31">
        <f t="shared" si="28"/>
        <v>0</v>
      </c>
      <c r="Q136" s="31">
        <f t="shared" si="28"/>
        <v>0</v>
      </c>
      <c r="R136" s="31">
        <f t="shared" si="28"/>
        <v>0</v>
      </c>
      <c r="S136" s="31">
        <f t="shared" si="28"/>
        <v>0</v>
      </c>
      <c r="T136" s="31">
        <f t="shared" si="28"/>
        <v>0</v>
      </c>
      <c r="U136" s="31">
        <f t="shared" si="28"/>
        <v>0</v>
      </c>
      <c r="V136" s="31">
        <f t="shared" si="28"/>
        <v>0</v>
      </c>
      <c r="W136" s="31">
        <f t="shared" si="28"/>
        <v>0</v>
      </c>
      <c r="X136" s="31">
        <f t="shared" si="28"/>
        <v>0</v>
      </c>
      <c r="Y136" s="31">
        <f t="shared" si="28"/>
        <v>0</v>
      </c>
      <c r="Z136" s="109"/>
    </row>
    <row r="137" spans="1:26" ht="12.9">
      <c r="A137" s="31"/>
      <c r="B137" s="32"/>
      <c r="C137" s="31" t="s">
        <v>19</v>
      </c>
      <c r="D137" s="34" t="s">
        <v>50</v>
      </c>
      <c r="E137" s="31"/>
      <c r="F137" s="31" t="s">
        <v>52</v>
      </c>
      <c r="G137" s="41"/>
      <c r="H137" s="31"/>
      <c r="I137" s="31"/>
      <c r="J137" s="31"/>
      <c r="K137" s="31"/>
      <c r="L137" s="31"/>
      <c r="M137" s="31"/>
      <c r="N137" s="31">
        <f>ROUND(N128,7)</f>
        <v>1E-4</v>
      </c>
      <c r="O137" s="31">
        <f t="shared" ref="O137:Y137" si="29">ROUND(O128,7)</f>
        <v>1E-4</v>
      </c>
      <c r="P137" s="31">
        <f t="shared" si="29"/>
        <v>1E-4</v>
      </c>
      <c r="Q137" s="31">
        <f t="shared" si="29"/>
        <v>1E-4</v>
      </c>
      <c r="R137" s="31">
        <f t="shared" si="29"/>
        <v>1E-4</v>
      </c>
      <c r="S137" s="31">
        <f t="shared" si="29"/>
        <v>1E-4</v>
      </c>
      <c r="T137" s="31">
        <f t="shared" si="29"/>
        <v>1E-4</v>
      </c>
      <c r="U137" s="31">
        <f t="shared" si="29"/>
        <v>1E-4</v>
      </c>
      <c r="V137" s="31">
        <f t="shared" si="29"/>
        <v>1E-4</v>
      </c>
      <c r="W137" s="31">
        <f t="shared" si="29"/>
        <v>1E-4</v>
      </c>
      <c r="X137" s="31">
        <f t="shared" si="29"/>
        <v>1E-4</v>
      </c>
      <c r="Y137" s="31">
        <f t="shared" si="29"/>
        <v>1E-4</v>
      </c>
      <c r="Z137" s="109"/>
    </row>
    <row r="138" spans="1:26" ht="12.9">
      <c r="A138" s="31"/>
      <c r="B138" s="32"/>
      <c r="C138" s="31" t="s">
        <v>20</v>
      </c>
      <c r="D138" s="34" t="s">
        <v>50</v>
      </c>
      <c r="E138" s="31"/>
      <c r="F138" s="31" t="s">
        <v>52</v>
      </c>
      <c r="G138" s="4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109"/>
    </row>
    <row r="139" spans="1:26" ht="12.9">
      <c r="B139" s="32"/>
      <c r="C139" s="31" t="s">
        <v>21</v>
      </c>
      <c r="D139" s="34" t="s">
        <v>50</v>
      </c>
      <c r="E139" s="31"/>
      <c r="F139" s="31" t="s">
        <v>52</v>
      </c>
      <c r="G139" s="4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1:26" s="49" customFormat="1">
      <c r="A141" s="69" t="s">
        <v>26</v>
      </c>
      <c r="B141" s="50" t="s">
        <v>110</v>
      </c>
    </row>
    <row r="142" spans="1:26" s="54" customFormat="1" ht="12.9">
      <c r="A142"/>
      <c r="B142" s="54" t="s">
        <v>109</v>
      </c>
      <c r="F142" s="55"/>
      <c r="G142" s="54" t="str">
        <f>G93</f>
        <v xml:space="preserve">Postalised year </v>
      </c>
      <c r="H142" s="54">
        <f t="shared" ref="H142:Y142" si="30">H93</f>
        <v>0</v>
      </c>
      <c r="I142" s="54" t="str">
        <f t="shared" si="30"/>
        <v>Q4</v>
      </c>
      <c r="J142" s="54" t="str">
        <f t="shared" si="30"/>
        <v>Q1</v>
      </c>
      <c r="K142" s="54" t="str">
        <f t="shared" si="30"/>
        <v>Q2</v>
      </c>
      <c r="L142" s="54" t="str">
        <f t="shared" si="30"/>
        <v>Q3</v>
      </c>
      <c r="N142" s="54" t="str">
        <f t="shared" si="30"/>
        <v>October</v>
      </c>
      <c r="O142" s="54" t="str">
        <f t="shared" si="30"/>
        <v>November</v>
      </c>
      <c r="P142" s="54" t="str">
        <f t="shared" si="30"/>
        <v>December</v>
      </c>
      <c r="Q142" s="54" t="str">
        <f t="shared" si="30"/>
        <v>January</v>
      </c>
      <c r="R142" s="54" t="str">
        <f t="shared" si="30"/>
        <v>February</v>
      </c>
      <c r="S142" s="54" t="str">
        <f t="shared" si="30"/>
        <v>March</v>
      </c>
      <c r="T142" s="54" t="str">
        <f t="shared" si="30"/>
        <v>April</v>
      </c>
      <c r="U142" s="54" t="str">
        <f t="shared" si="30"/>
        <v>May</v>
      </c>
      <c r="V142" s="54" t="str">
        <f t="shared" si="30"/>
        <v>June</v>
      </c>
      <c r="W142" s="54" t="str">
        <f t="shared" si="30"/>
        <v>July</v>
      </c>
      <c r="X142" s="54" t="str">
        <f t="shared" si="30"/>
        <v>August</v>
      </c>
      <c r="Y142" s="54" t="str">
        <f t="shared" si="30"/>
        <v>September</v>
      </c>
    </row>
    <row r="143" spans="1:26" ht="12.9">
      <c r="C143" s="33" t="s">
        <v>42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9">
      <c r="C144" s="31" t="s">
        <v>15</v>
      </c>
      <c r="D144" s="31" t="s">
        <v>43</v>
      </c>
      <c r="E144" s="31"/>
      <c r="F144" s="31"/>
      <c r="G144" s="75">
        <f>Scenarios!D56</f>
        <v>56037000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9">
      <c r="C145" s="31" t="s">
        <v>16</v>
      </c>
      <c r="D145" s="31" t="s">
        <v>43</v>
      </c>
      <c r="E145" s="31"/>
      <c r="F145" s="31"/>
      <c r="G145" s="75">
        <f>SUM(I145:L145)</f>
        <v>0</v>
      </c>
      <c r="H145" s="31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31"/>
    </row>
    <row r="146" spans="1:26" ht="12.9">
      <c r="C146" s="31" t="s">
        <v>17</v>
      </c>
      <c r="D146" s="31" t="s">
        <v>43</v>
      </c>
      <c r="E146" s="31"/>
      <c r="F146" s="31"/>
      <c r="G146" s="75">
        <f>SUMPRODUCT(N146:Y146,'Seasonal Factors &amp; Multipliers'!N16:Y16)</f>
        <v>2640385.1</v>
      </c>
      <c r="H146" s="31"/>
      <c r="I146" s="75">
        <v>0</v>
      </c>
      <c r="J146" s="75">
        <v>0</v>
      </c>
      <c r="K146" s="75">
        <v>0</v>
      </c>
      <c r="L146" s="75">
        <v>0</v>
      </c>
      <c r="M146" s="75"/>
      <c r="N146" s="75">
        <f>Scenarios!$D58</f>
        <v>400000</v>
      </c>
      <c r="O146" s="75">
        <f>Scenarios!$D59</f>
        <v>355000</v>
      </c>
      <c r="P146" s="75">
        <f>Scenarios!$D60</f>
        <v>1746000</v>
      </c>
      <c r="Q146" s="75">
        <f>Scenarios!$D61</f>
        <v>3228000</v>
      </c>
      <c r="R146" s="75">
        <f>Scenarios!$D62</f>
        <v>2921000</v>
      </c>
      <c r="S146" s="75">
        <f>Scenarios!$D63</f>
        <v>850000</v>
      </c>
      <c r="T146" s="75">
        <f>Scenarios!$D64</f>
        <v>500000</v>
      </c>
      <c r="U146" s="75">
        <f>Scenarios!$D65</f>
        <v>100000</v>
      </c>
      <c r="V146" s="75">
        <f>Scenarios!$D66</f>
        <v>0</v>
      </c>
      <c r="W146" s="75">
        <f>Scenarios!$D67</f>
        <v>0</v>
      </c>
      <c r="X146" s="75">
        <f>Scenarios!$D68</f>
        <v>0</v>
      </c>
      <c r="Y146" s="75">
        <f>Scenarios!$D69</f>
        <v>0</v>
      </c>
      <c r="Z146" s="31"/>
    </row>
    <row r="147" spans="1:26" ht="12.9">
      <c r="C147" s="31" t="s">
        <v>18</v>
      </c>
      <c r="D147" s="31" t="s">
        <v>43</v>
      </c>
      <c r="E147" s="31"/>
      <c r="F147" s="31"/>
      <c r="G147" s="75">
        <f>SUMPRODUCT(N147:Y147,'Seasonal Factors &amp; Multipliers'!N17:Y17)</f>
        <v>4363644.569310138</v>
      </c>
      <c r="H147" s="31"/>
      <c r="I147" s="75"/>
      <c r="J147" s="75"/>
      <c r="K147" s="75"/>
      <c r="L147" s="75"/>
      <c r="M147" s="75"/>
      <c r="N147" s="75">
        <f>Scenarios!$D70</f>
        <v>84813784</v>
      </c>
      <c r="O147" s="75">
        <f>Scenarios!$D71</f>
        <v>113918809.19354838</v>
      </c>
      <c r="P147" s="75">
        <f>Scenarios!$D72</f>
        <v>54934557</v>
      </c>
      <c r="Q147" s="75">
        <f>Scenarios!$D73</f>
        <v>30702956</v>
      </c>
      <c r="R147" s="75">
        <f>Scenarios!$D74</f>
        <v>24403034</v>
      </c>
      <c r="S147" s="75">
        <f>Scenarios!$D75</f>
        <v>37499156.571428575</v>
      </c>
      <c r="T147" s="75">
        <f>Scenarios!$D76</f>
        <v>59897349.000000007</v>
      </c>
      <c r="U147" s="75">
        <f>Scenarios!$D77</f>
        <v>150792692</v>
      </c>
      <c r="V147" s="75">
        <f>Scenarios!$D78</f>
        <v>154658371</v>
      </c>
      <c r="W147" s="75">
        <f>Scenarios!$D79</f>
        <v>101237273</v>
      </c>
      <c r="X147" s="75">
        <f>Scenarios!$D80</f>
        <v>51630846</v>
      </c>
      <c r="Y147" s="75">
        <f>Scenarios!$D81</f>
        <v>88771643</v>
      </c>
      <c r="Z147" s="31"/>
    </row>
    <row r="148" spans="1:26" ht="12.9">
      <c r="C148" s="31" t="s">
        <v>19</v>
      </c>
      <c r="D148" s="31" t="s">
        <v>43</v>
      </c>
      <c r="E148" s="31"/>
      <c r="F148" s="31"/>
      <c r="G148" s="75">
        <f>SUM(N148:Y148)</f>
        <v>0</v>
      </c>
      <c r="H148" s="31"/>
      <c r="I148" s="75"/>
      <c r="J148" s="75"/>
      <c r="K148" s="75"/>
      <c r="L148" s="75"/>
      <c r="M148" s="75"/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31"/>
    </row>
    <row r="149" spans="1:26" ht="12.9">
      <c r="C149" s="31" t="s">
        <v>20</v>
      </c>
      <c r="D149" s="31" t="s">
        <v>43</v>
      </c>
      <c r="E149" s="31"/>
      <c r="F149" s="31"/>
      <c r="G149" s="75">
        <f t="shared" ref="G149" si="31">SUM(N149:Y149)</f>
        <v>0</v>
      </c>
      <c r="H149" s="31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31"/>
    </row>
    <row r="150" spans="1:26" ht="12.9">
      <c r="C150" s="31" t="s">
        <v>21</v>
      </c>
      <c r="D150" s="31" t="s">
        <v>43</v>
      </c>
      <c r="E150" s="31"/>
      <c r="F150" s="31"/>
      <c r="G150" s="180">
        <f>SUM(N150:Y150)</f>
        <v>1.2000000000000003E-3</v>
      </c>
      <c r="H150" s="31"/>
      <c r="I150" s="75"/>
      <c r="J150" s="75"/>
      <c r="K150" s="75"/>
      <c r="L150" s="75"/>
      <c r="M150" s="75"/>
      <c r="N150" s="110">
        <v>1E-4</v>
      </c>
      <c r="O150" s="110">
        <v>1E-4</v>
      </c>
      <c r="P150" s="110">
        <v>1E-4</v>
      </c>
      <c r="Q150" s="110">
        <v>1E-4</v>
      </c>
      <c r="R150" s="110">
        <v>1E-4</v>
      </c>
      <c r="S150" s="110">
        <v>1E-4</v>
      </c>
      <c r="T150" s="110">
        <v>1E-4</v>
      </c>
      <c r="U150" s="110">
        <v>1E-4</v>
      </c>
      <c r="V150" s="110">
        <v>1E-4</v>
      </c>
      <c r="W150" s="110">
        <v>1E-4</v>
      </c>
      <c r="X150" s="110">
        <v>1E-4</v>
      </c>
      <c r="Y150" s="110">
        <v>1E-4</v>
      </c>
      <c r="Z150" s="31"/>
    </row>
    <row r="151" spans="1:26" ht="12.9">
      <c r="C151" s="31"/>
      <c r="D151" s="31"/>
      <c r="E151" s="31"/>
      <c r="F151" s="31"/>
      <c r="G151" s="75">
        <f>SUM(G144:G150)</f>
        <v>63041029.670510136</v>
      </c>
      <c r="H151" s="31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31"/>
    </row>
    <row r="152" spans="1:26" ht="12.9">
      <c r="C152" s="31"/>
      <c r="D152" s="31"/>
      <c r="E152" s="31"/>
      <c r="F152" s="31"/>
      <c r="G152" s="114"/>
      <c r="H152" s="31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31"/>
    </row>
    <row r="153" spans="1:26">
      <c r="G153" s="104"/>
    </row>
    <row r="154" spans="1:26" s="54" customFormat="1" ht="12.9">
      <c r="A154" s="158"/>
      <c r="B154" s="54" t="s">
        <v>111</v>
      </c>
      <c r="F154" s="55"/>
      <c r="G154" s="54" t="str">
        <f>G142</f>
        <v xml:space="preserve">Postalised year </v>
      </c>
      <c r="H154" s="54">
        <f t="shared" ref="H154:Y154" si="32">H142</f>
        <v>0</v>
      </c>
      <c r="I154" s="54" t="str">
        <f t="shared" si="32"/>
        <v>Q4</v>
      </c>
      <c r="J154" s="54" t="str">
        <f t="shared" si="32"/>
        <v>Q1</v>
      </c>
      <c r="K154" s="54" t="str">
        <f t="shared" si="32"/>
        <v>Q2</v>
      </c>
      <c r="L154" s="54" t="str">
        <f t="shared" si="32"/>
        <v>Q3</v>
      </c>
      <c r="N154" s="54" t="str">
        <f t="shared" si="32"/>
        <v>October</v>
      </c>
      <c r="O154" s="54" t="str">
        <f t="shared" si="32"/>
        <v>November</v>
      </c>
      <c r="P154" s="54" t="str">
        <f t="shared" si="32"/>
        <v>December</v>
      </c>
      <c r="Q154" s="54" t="str">
        <f t="shared" si="32"/>
        <v>January</v>
      </c>
      <c r="R154" s="54" t="str">
        <f t="shared" si="32"/>
        <v>February</v>
      </c>
      <c r="S154" s="54" t="str">
        <f t="shared" si="32"/>
        <v>March</v>
      </c>
      <c r="T154" s="54" t="str">
        <f t="shared" si="32"/>
        <v>April</v>
      </c>
      <c r="U154" s="54" t="str">
        <f t="shared" si="32"/>
        <v>May</v>
      </c>
      <c r="V154" s="54" t="str">
        <f t="shared" si="32"/>
        <v>June</v>
      </c>
      <c r="W154" s="54" t="str">
        <f t="shared" si="32"/>
        <v>July</v>
      </c>
      <c r="X154" s="54" t="str">
        <f t="shared" si="32"/>
        <v>August</v>
      </c>
      <c r="Y154" s="54" t="str">
        <f t="shared" si="32"/>
        <v>September</v>
      </c>
    </row>
    <row r="155" spans="1:26" ht="12.9">
      <c r="C155" s="33" t="s">
        <v>42</v>
      </c>
      <c r="D155" s="31"/>
      <c r="E155" s="31"/>
      <c r="F155" s="31"/>
    </row>
    <row r="156" spans="1:26" s="76" customFormat="1" ht="12.9">
      <c r="C156" s="31" t="s">
        <v>15</v>
      </c>
      <c r="D156" s="31" t="s">
        <v>45</v>
      </c>
      <c r="E156" s="31"/>
      <c r="F156" s="31" t="s">
        <v>46</v>
      </c>
      <c r="G156" s="75">
        <v>0</v>
      </c>
      <c r="H156" s="125"/>
      <c r="I156" s="125"/>
      <c r="J156" s="125"/>
      <c r="K156" s="125"/>
    </row>
    <row r="157" spans="1:26" s="76" customFormat="1" ht="12.9">
      <c r="C157" s="31" t="s">
        <v>16</v>
      </c>
      <c r="D157" s="31" t="s">
        <v>45</v>
      </c>
      <c r="E157" s="31"/>
      <c r="F157" s="31" t="s">
        <v>46</v>
      </c>
      <c r="G157" s="75">
        <f>SUM(I157:L157)</f>
        <v>0</v>
      </c>
    </row>
    <row r="158" spans="1:26" s="76" customFormat="1" ht="12.9">
      <c r="C158" s="31" t="s">
        <v>17</v>
      </c>
      <c r="D158" s="31" t="s">
        <v>45</v>
      </c>
      <c r="E158" s="31"/>
      <c r="F158" s="31" t="s">
        <v>46</v>
      </c>
      <c r="G158" s="75">
        <f>SUMPRODUCT(N158:Y158,'Seasonal Factors &amp; Multipliers'!N16:Y16)</f>
        <v>0</v>
      </c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</row>
    <row r="159" spans="1:26" s="76" customFormat="1" ht="12.9">
      <c r="C159" s="31" t="s">
        <v>18</v>
      </c>
      <c r="D159" s="31" t="s">
        <v>45</v>
      </c>
      <c r="E159" s="31"/>
      <c r="F159" s="31" t="s">
        <v>46</v>
      </c>
      <c r="G159" s="75">
        <f>SUMPRODUCT(N159:Y159,'Seasonal Factors &amp; Multipliers'!N17:Y17)</f>
        <v>0</v>
      </c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</row>
    <row r="160" spans="1:26" s="76" customFormat="1" ht="12.9">
      <c r="C160" s="31" t="s">
        <v>19</v>
      </c>
      <c r="D160" s="31" t="s">
        <v>45</v>
      </c>
      <c r="E160" s="31"/>
      <c r="F160" s="31" t="s">
        <v>46</v>
      </c>
      <c r="G160" s="75">
        <f>SUM(N160:Y160)</f>
        <v>0</v>
      </c>
    </row>
    <row r="161" spans="1:9122" s="76" customFormat="1" ht="12.9">
      <c r="C161" s="31" t="s">
        <v>20</v>
      </c>
      <c r="D161" s="31" t="s">
        <v>45</v>
      </c>
      <c r="E161" s="31"/>
      <c r="F161" s="31" t="s">
        <v>46</v>
      </c>
      <c r="G161" s="75">
        <f t="shared" ref="G161" si="33">SUM(N161:Y161)</f>
        <v>0</v>
      </c>
    </row>
    <row r="162" spans="1:9122" s="76" customFormat="1" ht="12.9">
      <c r="C162" s="31" t="s">
        <v>21</v>
      </c>
      <c r="D162" s="31" t="s">
        <v>45</v>
      </c>
      <c r="E162" s="31"/>
      <c r="F162" s="31" t="s">
        <v>46</v>
      </c>
      <c r="G162" s="75">
        <f>SUM(N162:Y162)</f>
        <v>0</v>
      </c>
      <c r="H162" s="125"/>
      <c r="I162" s="125"/>
      <c r="J162" s="125"/>
      <c r="K162" s="125"/>
    </row>
    <row r="163" spans="1:9122" s="76" customFormat="1" ht="12.9">
      <c r="C163" s="31"/>
      <c r="D163" s="31"/>
      <c r="E163" s="31"/>
      <c r="F163" s="31"/>
      <c r="G163" s="153">
        <f>SUM(G156:G162)</f>
        <v>0</v>
      </c>
      <c r="H163" s="125"/>
      <c r="I163" s="125"/>
      <c r="J163" s="125"/>
      <c r="K163" s="125"/>
    </row>
    <row r="164" spans="1:9122" s="76" customFormat="1" ht="12.9">
      <c r="C164" s="31"/>
      <c r="D164" s="31"/>
      <c r="E164" s="31"/>
      <c r="F164" s="31"/>
      <c r="G164" s="114"/>
      <c r="H164" s="125"/>
      <c r="I164" s="125"/>
      <c r="J164" s="125"/>
      <c r="K164" s="125"/>
    </row>
    <row r="165" spans="1:9122" s="54" customFormat="1" ht="12.9">
      <c r="A165" s="158"/>
      <c r="B165" s="54" t="s">
        <v>112</v>
      </c>
      <c r="F165" s="55"/>
      <c r="G165" s="54" t="str">
        <f>G154</f>
        <v xml:space="preserve">Postalised year </v>
      </c>
      <c r="H165" s="54">
        <f t="shared" ref="H165:Y165" si="34">H154</f>
        <v>0</v>
      </c>
      <c r="I165" s="54" t="str">
        <f t="shared" si="34"/>
        <v>Q4</v>
      </c>
      <c r="J165" s="54" t="str">
        <f t="shared" si="34"/>
        <v>Q1</v>
      </c>
      <c r="K165" s="54" t="str">
        <f t="shared" si="34"/>
        <v>Q2</v>
      </c>
      <c r="L165" s="54" t="str">
        <f t="shared" si="34"/>
        <v>Q3</v>
      </c>
      <c r="N165" s="61" t="str">
        <f t="shared" si="34"/>
        <v>October</v>
      </c>
      <c r="O165" s="61" t="str">
        <f t="shared" si="34"/>
        <v>November</v>
      </c>
      <c r="P165" s="61" t="str">
        <f t="shared" si="34"/>
        <v>December</v>
      </c>
      <c r="Q165" s="61" t="str">
        <f t="shared" si="34"/>
        <v>January</v>
      </c>
      <c r="R165" s="61" t="str">
        <f t="shared" si="34"/>
        <v>February</v>
      </c>
      <c r="S165" s="61" t="str">
        <f t="shared" si="34"/>
        <v>March</v>
      </c>
      <c r="T165" s="61" t="str">
        <f t="shared" si="34"/>
        <v>April</v>
      </c>
      <c r="U165" s="61" t="str">
        <f t="shared" si="34"/>
        <v>May</v>
      </c>
      <c r="V165" s="61" t="str">
        <f t="shared" si="34"/>
        <v>June</v>
      </c>
      <c r="W165" s="61" t="str">
        <f t="shared" si="34"/>
        <v>July</v>
      </c>
      <c r="X165" s="61" t="str">
        <f t="shared" si="34"/>
        <v>August</v>
      </c>
      <c r="Y165" s="61" t="str">
        <f t="shared" si="34"/>
        <v>September</v>
      </c>
    </row>
    <row r="166" spans="1:9122" ht="12.9">
      <c r="C166" s="33" t="s">
        <v>42</v>
      </c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9122" ht="12.9">
      <c r="C167" s="31" t="s">
        <v>15</v>
      </c>
      <c r="D167" s="31" t="s">
        <v>43</v>
      </c>
      <c r="E167" s="31"/>
      <c r="F167" s="31"/>
      <c r="G167" s="75">
        <f>G144+G156</f>
        <v>56037000</v>
      </c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9122" ht="12.9">
      <c r="C168" s="31" t="s">
        <v>16</v>
      </c>
      <c r="D168" s="31" t="s">
        <v>43</v>
      </c>
      <c r="E168" s="31"/>
      <c r="F168" s="31"/>
      <c r="G168" s="75">
        <f t="shared" ref="G168:G171" si="35">G145+G157</f>
        <v>0</v>
      </c>
      <c r="H168" s="31"/>
      <c r="I168" s="75">
        <f>SUM(I145+I157)</f>
        <v>0</v>
      </c>
      <c r="J168" s="75">
        <f t="shared" ref="J168:L168" si="36">SUM(J145+J157)</f>
        <v>0</v>
      </c>
      <c r="K168" s="75">
        <f t="shared" si="36"/>
        <v>0</v>
      </c>
      <c r="L168" s="75">
        <f t="shared" si="36"/>
        <v>0</v>
      </c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31"/>
    </row>
    <row r="169" spans="1:9122" ht="12.9">
      <c r="C169" s="31" t="s">
        <v>17</v>
      </c>
      <c r="D169" s="31" t="s">
        <v>43</v>
      </c>
      <c r="E169" s="31"/>
      <c r="F169" s="31"/>
      <c r="G169" s="75">
        <f>G146+G158</f>
        <v>2640385.1</v>
      </c>
      <c r="H169" s="31"/>
      <c r="I169" s="75"/>
      <c r="J169" s="75"/>
      <c r="K169" s="75"/>
      <c r="L169" s="75"/>
      <c r="M169" s="75"/>
      <c r="N169" s="75">
        <f>N158+N146</f>
        <v>400000</v>
      </c>
      <c r="O169" s="75">
        <f t="shared" ref="O169:Y169" si="37">O158+O146</f>
        <v>355000</v>
      </c>
      <c r="P169" s="75">
        <f t="shared" si="37"/>
        <v>1746000</v>
      </c>
      <c r="Q169" s="75">
        <f t="shared" si="37"/>
        <v>3228000</v>
      </c>
      <c r="R169" s="75">
        <f t="shared" si="37"/>
        <v>2921000</v>
      </c>
      <c r="S169" s="75">
        <f t="shared" si="37"/>
        <v>850000</v>
      </c>
      <c r="T169" s="75">
        <f t="shared" si="37"/>
        <v>500000</v>
      </c>
      <c r="U169" s="75">
        <f t="shared" si="37"/>
        <v>100000</v>
      </c>
      <c r="V169" s="75">
        <f t="shared" si="37"/>
        <v>0</v>
      </c>
      <c r="W169" s="75">
        <f t="shared" si="37"/>
        <v>0</v>
      </c>
      <c r="X169" s="75">
        <f t="shared" si="37"/>
        <v>0</v>
      </c>
      <c r="Y169" s="75">
        <f t="shared" si="37"/>
        <v>0</v>
      </c>
      <c r="Z169" s="31"/>
    </row>
    <row r="170" spans="1:9122" ht="12.9">
      <c r="C170" s="31" t="s">
        <v>18</v>
      </c>
      <c r="D170" s="31" t="s">
        <v>43</v>
      </c>
      <c r="E170" s="31"/>
      <c r="F170" s="31"/>
      <c r="G170" s="75">
        <f>G147+G159</f>
        <v>4363644.569310138</v>
      </c>
      <c r="H170" s="31"/>
      <c r="I170" s="75"/>
      <c r="J170" s="75"/>
      <c r="K170" s="75"/>
      <c r="L170" s="75"/>
      <c r="M170" s="75"/>
      <c r="N170" s="75">
        <f>N159+N147</f>
        <v>84813784</v>
      </c>
      <c r="O170" s="75">
        <f t="shared" ref="O170:Y170" si="38">O159+O147</f>
        <v>113918809.19354838</v>
      </c>
      <c r="P170" s="75">
        <f t="shared" si="38"/>
        <v>54934557</v>
      </c>
      <c r="Q170" s="75">
        <f t="shared" si="38"/>
        <v>30702956</v>
      </c>
      <c r="R170" s="75">
        <f t="shared" si="38"/>
        <v>24403034</v>
      </c>
      <c r="S170" s="75">
        <f t="shared" si="38"/>
        <v>37499156.571428575</v>
      </c>
      <c r="T170" s="75">
        <f t="shared" si="38"/>
        <v>59897349.000000007</v>
      </c>
      <c r="U170" s="75">
        <f t="shared" si="38"/>
        <v>150792692</v>
      </c>
      <c r="V170" s="75">
        <f t="shared" si="38"/>
        <v>154658371</v>
      </c>
      <c r="W170" s="75">
        <f t="shared" si="38"/>
        <v>101237273</v>
      </c>
      <c r="X170" s="75">
        <f t="shared" si="38"/>
        <v>51630846</v>
      </c>
      <c r="Y170" s="75">
        <f t="shared" si="38"/>
        <v>88771643</v>
      </c>
      <c r="Z170" s="31"/>
    </row>
    <row r="171" spans="1:9122" ht="12.9">
      <c r="C171" s="31" t="s">
        <v>19</v>
      </c>
      <c r="D171" s="31" t="s">
        <v>43</v>
      </c>
      <c r="E171" s="31"/>
      <c r="F171" s="31"/>
      <c r="G171" s="75">
        <f t="shared" si="35"/>
        <v>0</v>
      </c>
      <c r="H171" s="31"/>
      <c r="I171" s="75"/>
      <c r="J171" s="75"/>
      <c r="K171" s="75"/>
      <c r="L171" s="75"/>
      <c r="M171" s="75"/>
      <c r="N171" s="75">
        <f>N160+N148</f>
        <v>0</v>
      </c>
      <c r="O171" s="75">
        <f t="shared" ref="O171:Y173" si="39">O160+O148</f>
        <v>0</v>
      </c>
      <c r="P171" s="75">
        <f t="shared" si="39"/>
        <v>0</v>
      </c>
      <c r="Q171" s="75">
        <f t="shared" si="39"/>
        <v>0</v>
      </c>
      <c r="R171" s="75">
        <f t="shared" si="39"/>
        <v>0</v>
      </c>
      <c r="S171" s="75">
        <f t="shared" si="39"/>
        <v>0</v>
      </c>
      <c r="T171" s="75">
        <f t="shared" si="39"/>
        <v>0</v>
      </c>
      <c r="U171" s="75">
        <f t="shared" si="39"/>
        <v>0</v>
      </c>
      <c r="V171" s="75">
        <f t="shared" si="39"/>
        <v>0</v>
      </c>
      <c r="W171" s="75">
        <f t="shared" si="39"/>
        <v>0</v>
      </c>
      <c r="X171" s="75">
        <f t="shared" si="39"/>
        <v>0</v>
      </c>
      <c r="Y171" s="75">
        <f t="shared" si="39"/>
        <v>0</v>
      </c>
      <c r="Z171" s="31"/>
    </row>
    <row r="172" spans="1:9122" ht="12.9">
      <c r="C172" s="31" t="s">
        <v>20</v>
      </c>
      <c r="D172" s="31" t="s">
        <v>43</v>
      </c>
      <c r="E172" s="31"/>
      <c r="F172" s="31"/>
      <c r="G172" s="75">
        <f>G149+G161</f>
        <v>0</v>
      </c>
      <c r="H172" s="31"/>
      <c r="I172" s="75"/>
      <c r="J172" s="75"/>
      <c r="K172" s="75"/>
      <c r="L172" s="75"/>
      <c r="M172" s="75"/>
      <c r="N172" s="75">
        <f>N161+N149</f>
        <v>0</v>
      </c>
      <c r="O172" s="75">
        <f t="shared" si="39"/>
        <v>0</v>
      </c>
      <c r="P172" s="75">
        <f t="shared" si="39"/>
        <v>0</v>
      </c>
      <c r="Q172" s="75">
        <f t="shared" si="39"/>
        <v>0</v>
      </c>
      <c r="R172" s="75">
        <f t="shared" si="39"/>
        <v>0</v>
      </c>
      <c r="S172" s="75">
        <f t="shared" si="39"/>
        <v>0</v>
      </c>
      <c r="T172" s="75">
        <f t="shared" si="39"/>
        <v>0</v>
      </c>
      <c r="U172" s="75">
        <f t="shared" si="39"/>
        <v>0</v>
      </c>
      <c r="V172" s="75">
        <f t="shared" si="39"/>
        <v>0</v>
      </c>
      <c r="W172" s="75">
        <f t="shared" si="39"/>
        <v>0</v>
      </c>
      <c r="X172" s="75">
        <f t="shared" si="39"/>
        <v>0</v>
      </c>
      <c r="Y172" s="75">
        <f t="shared" si="39"/>
        <v>0</v>
      </c>
      <c r="Z172" s="31"/>
    </row>
    <row r="173" spans="1:9122" ht="12.9">
      <c r="C173" s="31" t="s">
        <v>21</v>
      </c>
      <c r="D173" s="31" t="s">
        <v>43</v>
      </c>
      <c r="E173" s="31"/>
      <c r="F173" s="31"/>
      <c r="G173" s="181">
        <f>G150+G162</f>
        <v>1.2000000000000003E-3</v>
      </c>
      <c r="H173" s="31"/>
      <c r="I173" s="75"/>
      <c r="J173" s="75"/>
      <c r="K173" s="75"/>
      <c r="L173" s="75"/>
      <c r="M173" s="75"/>
      <c r="N173" s="180">
        <f>N162+N150</f>
        <v>1E-4</v>
      </c>
      <c r="O173" s="180">
        <f t="shared" si="39"/>
        <v>1E-4</v>
      </c>
      <c r="P173" s="180">
        <f t="shared" si="39"/>
        <v>1E-4</v>
      </c>
      <c r="Q173" s="180">
        <f t="shared" si="39"/>
        <v>1E-4</v>
      </c>
      <c r="R173" s="180">
        <f t="shared" si="39"/>
        <v>1E-4</v>
      </c>
      <c r="S173" s="180">
        <f t="shared" si="39"/>
        <v>1E-4</v>
      </c>
      <c r="T173" s="180">
        <f t="shared" si="39"/>
        <v>1E-4</v>
      </c>
      <c r="U173" s="180">
        <f t="shared" si="39"/>
        <v>1E-4</v>
      </c>
      <c r="V173" s="180">
        <f t="shared" si="39"/>
        <v>1E-4</v>
      </c>
      <c r="W173" s="180">
        <f t="shared" si="39"/>
        <v>1E-4</v>
      </c>
      <c r="X173" s="180">
        <f t="shared" si="39"/>
        <v>1E-4</v>
      </c>
      <c r="Y173" s="180">
        <f t="shared" si="39"/>
        <v>1E-4</v>
      </c>
      <c r="Z173" s="31"/>
    </row>
    <row r="174" spans="1:9122" ht="12.9">
      <c r="C174" s="31"/>
      <c r="D174" s="31"/>
      <c r="E174" s="31"/>
      <c r="F174" s="31"/>
      <c r="G174" s="60">
        <f>SUM(G167:G173)</f>
        <v>63041029.670510136</v>
      </c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9122" s="76" customFormat="1" ht="12.9">
      <c r="C175" s="31"/>
      <c r="D175" s="31"/>
      <c r="E175" s="31"/>
      <c r="F175" s="31"/>
      <c r="G175" s="60"/>
    </row>
    <row r="176" spans="1:9122" s="76" customFormat="1" ht="12.9">
      <c r="A176" s="31"/>
      <c r="B176" s="31"/>
      <c r="D176" s="34"/>
      <c r="E176" s="34"/>
      <c r="F176" s="31"/>
      <c r="G176" s="4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/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/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/>
      <c r="ME176" s="31"/>
      <c r="MF176" s="31"/>
      <c r="MG176" s="31"/>
      <c r="MH176" s="31"/>
      <c r="MI176" s="31"/>
      <c r="MJ176" s="31"/>
      <c r="MK176" s="31"/>
      <c r="ML176" s="31"/>
      <c r="MM176" s="31"/>
      <c r="MN176" s="31"/>
      <c r="MO176" s="31"/>
      <c r="MP176" s="31"/>
      <c r="MQ176" s="31"/>
      <c r="MR176" s="31"/>
      <c r="MS176" s="31"/>
      <c r="MT176" s="31"/>
      <c r="MU176" s="31"/>
      <c r="MV176" s="31"/>
      <c r="MW176" s="31"/>
      <c r="MX176" s="31"/>
      <c r="MY176" s="31"/>
      <c r="MZ176" s="31"/>
      <c r="NA176" s="31"/>
      <c r="NB176" s="31"/>
      <c r="NC176" s="31"/>
      <c r="ND176" s="31"/>
      <c r="NE176" s="31"/>
      <c r="NF176" s="31"/>
      <c r="NG176" s="31"/>
      <c r="NH176" s="31"/>
      <c r="NI176" s="31"/>
      <c r="NJ176" s="31"/>
      <c r="NK176" s="31"/>
      <c r="NL176" s="31"/>
      <c r="NM176" s="31"/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/>
      <c r="ON176" s="31"/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1"/>
      <c r="PV176" s="31"/>
      <c r="PW176" s="31"/>
      <c r="PX176" s="31"/>
      <c r="PY176" s="31"/>
      <c r="PZ176" s="31"/>
      <c r="QA176" s="31"/>
      <c r="QB176" s="31"/>
      <c r="QC176" s="31"/>
      <c r="QD176" s="31"/>
      <c r="QE176" s="31"/>
      <c r="QF176" s="31"/>
      <c r="QG176" s="31"/>
      <c r="QH176" s="31"/>
      <c r="QI176" s="31"/>
      <c r="QJ176" s="31"/>
      <c r="QK176" s="31"/>
      <c r="QL176" s="31"/>
      <c r="QM176" s="31"/>
      <c r="QN176" s="31"/>
      <c r="QO176" s="31"/>
      <c r="QP176" s="31"/>
      <c r="QQ176" s="31"/>
      <c r="QR176" s="31"/>
      <c r="QS176" s="31"/>
      <c r="QT176" s="31"/>
      <c r="QU176" s="31"/>
      <c r="QV176" s="31"/>
      <c r="QW176" s="31"/>
      <c r="QX176" s="31"/>
      <c r="QY176" s="31"/>
      <c r="QZ176" s="31"/>
      <c r="RA176" s="31"/>
      <c r="RB176" s="31"/>
      <c r="RC176" s="31"/>
      <c r="RD176" s="31"/>
      <c r="RE176" s="31"/>
      <c r="RF176" s="31"/>
      <c r="RG176" s="31"/>
      <c r="RH176" s="31"/>
      <c r="RI176" s="31"/>
      <c r="RJ176" s="31"/>
      <c r="RK176" s="31"/>
      <c r="RL176" s="31"/>
      <c r="RM176" s="31"/>
      <c r="RN176" s="31"/>
      <c r="RO176" s="31"/>
      <c r="RP176" s="31"/>
      <c r="RQ176" s="31"/>
      <c r="RR176" s="31"/>
      <c r="RS176" s="31"/>
      <c r="RT176" s="31"/>
      <c r="RU176" s="31"/>
      <c r="RV176" s="31"/>
      <c r="RW176" s="31"/>
      <c r="RX176" s="31"/>
      <c r="RY176" s="31"/>
      <c r="RZ176" s="31"/>
      <c r="SA176" s="31"/>
      <c r="SB176" s="31"/>
      <c r="SC176" s="31"/>
      <c r="SD176" s="31"/>
      <c r="SE176" s="31"/>
      <c r="SF176" s="31"/>
      <c r="SG176" s="31"/>
      <c r="SH176" s="31"/>
      <c r="SI176" s="31"/>
      <c r="SJ176" s="31"/>
      <c r="SK176" s="31"/>
      <c r="SL176" s="31"/>
      <c r="SM176" s="31"/>
      <c r="SN176" s="31"/>
      <c r="SO176" s="31"/>
      <c r="SP176" s="31"/>
      <c r="SQ176" s="31"/>
      <c r="SR176" s="31"/>
      <c r="SS176" s="31"/>
      <c r="ST176" s="31"/>
      <c r="SU176" s="31"/>
      <c r="SV176" s="31"/>
      <c r="SW176" s="31"/>
      <c r="SX176" s="31"/>
      <c r="SY176" s="31"/>
      <c r="SZ176" s="31"/>
      <c r="TA176" s="31"/>
      <c r="TB176" s="31"/>
      <c r="TC176" s="31"/>
      <c r="TD176" s="31"/>
      <c r="TE176" s="31"/>
      <c r="TF176" s="31"/>
      <c r="TG176" s="31"/>
      <c r="TH176" s="31"/>
      <c r="TI176" s="31"/>
      <c r="TJ176" s="31"/>
      <c r="TK176" s="31"/>
      <c r="TL176" s="31"/>
      <c r="TM176" s="31"/>
      <c r="TN176" s="31"/>
      <c r="TO176" s="31"/>
      <c r="TP176" s="31"/>
      <c r="TQ176" s="31"/>
      <c r="TR176" s="31"/>
      <c r="TS176" s="31"/>
      <c r="TT176" s="31"/>
      <c r="TU176" s="31"/>
      <c r="TV176" s="31"/>
      <c r="TW176" s="31"/>
      <c r="TX176" s="31"/>
      <c r="TY176" s="31"/>
      <c r="TZ176" s="31"/>
      <c r="UA176" s="31"/>
      <c r="UB176" s="31"/>
      <c r="UC176" s="31"/>
      <c r="UD176" s="31"/>
      <c r="UE176" s="31"/>
      <c r="UF176" s="31"/>
      <c r="UG176" s="31"/>
      <c r="UH176" s="31"/>
      <c r="UI176" s="31"/>
      <c r="UJ176" s="31"/>
      <c r="UK176" s="31"/>
      <c r="UL176" s="31"/>
      <c r="UM176" s="31"/>
      <c r="UN176" s="31"/>
      <c r="UO176" s="31"/>
      <c r="UP176" s="31"/>
      <c r="UQ176" s="31"/>
      <c r="UR176" s="31"/>
      <c r="US176" s="31"/>
      <c r="UT176" s="31"/>
      <c r="UU176" s="31"/>
      <c r="UV176" s="31"/>
      <c r="UW176" s="31"/>
      <c r="UX176" s="31"/>
      <c r="UY176" s="31"/>
      <c r="UZ176" s="31"/>
      <c r="VA176" s="31"/>
      <c r="VB176" s="31"/>
      <c r="VC176" s="31"/>
      <c r="VD176" s="31"/>
      <c r="VE176" s="31"/>
      <c r="VF176" s="31"/>
      <c r="VG176" s="31"/>
      <c r="VH176" s="31"/>
      <c r="VI176" s="31"/>
      <c r="VJ176" s="31"/>
      <c r="VK176" s="31"/>
      <c r="VL176" s="31"/>
      <c r="VM176" s="31"/>
      <c r="VN176" s="31"/>
      <c r="VO176" s="31"/>
      <c r="VP176" s="31"/>
      <c r="VQ176" s="31"/>
      <c r="VR176" s="31"/>
      <c r="VS176" s="31"/>
      <c r="VT176" s="31"/>
      <c r="VU176" s="31"/>
      <c r="VV176" s="31"/>
      <c r="VW176" s="31"/>
      <c r="VX176" s="31"/>
      <c r="VY176" s="31"/>
      <c r="VZ176" s="31"/>
      <c r="WA176" s="31"/>
      <c r="WB176" s="31"/>
      <c r="WC176" s="31"/>
      <c r="WD176" s="31"/>
      <c r="WE176" s="31"/>
      <c r="WF176" s="31"/>
      <c r="WG176" s="31"/>
      <c r="WH176" s="31"/>
      <c r="WI176" s="31"/>
      <c r="WJ176" s="31"/>
      <c r="WK176" s="31"/>
      <c r="WL176" s="31"/>
      <c r="WM176" s="31"/>
      <c r="WN176" s="31"/>
      <c r="WO176" s="31"/>
      <c r="WP176" s="31"/>
      <c r="WQ176" s="31"/>
      <c r="WR176" s="31"/>
      <c r="WS176" s="31"/>
      <c r="WT176" s="31"/>
      <c r="WU176" s="31"/>
      <c r="WV176" s="31"/>
      <c r="WW176" s="31"/>
      <c r="WX176" s="31"/>
      <c r="WY176" s="31"/>
      <c r="WZ176" s="31"/>
      <c r="XA176" s="31"/>
      <c r="XB176" s="31"/>
      <c r="XC176" s="31"/>
      <c r="XD176" s="31"/>
      <c r="XE176" s="31"/>
      <c r="XF176" s="31"/>
      <c r="XG176" s="31"/>
      <c r="XH176" s="31"/>
      <c r="XI176" s="31"/>
      <c r="XJ176" s="31"/>
      <c r="XK176" s="31"/>
      <c r="XL176" s="31"/>
      <c r="XM176" s="31"/>
      <c r="XN176" s="31"/>
      <c r="XO176" s="31"/>
      <c r="XP176" s="31"/>
      <c r="XQ176" s="31"/>
      <c r="XR176" s="31"/>
      <c r="XS176" s="31"/>
      <c r="XT176" s="31"/>
      <c r="XU176" s="31"/>
      <c r="XV176" s="31"/>
      <c r="XW176" s="31"/>
      <c r="XX176" s="31"/>
      <c r="XY176" s="31"/>
      <c r="XZ176" s="31"/>
      <c r="YA176" s="31"/>
      <c r="YB176" s="31"/>
      <c r="YC176" s="31"/>
      <c r="YD176" s="31"/>
      <c r="YE176" s="31"/>
      <c r="YF176" s="31"/>
      <c r="YG176" s="31"/>
      <c r="YH176" s="31"/>
      <c r="YI176" s="31"/>
      <c r="YJ176" s="31"/>
      <c r="YK176" s="31"/>
      <c r="YL176" s="31"/>
      <c r="YM176" s="31"/>
      <c r="YN176" s="31"/>
      <c r="YO176" s="31"/>
      <c r="YP176" s="31"/>
      <c r="YQ176" s="31"/>
      <c r="YR176" s="31"/>
      <c r="YS176" s="31"/>
      <c r="YT176" s="31"/>
      <c r="YU176" s="31"/>
      <c r="YV176" s="31"/>
      <c r="YW176" s="31"/>
      <c r="YX176" s="31"/>
      <c r="YY176" s="31"/>
      <c r="YZ176" s="31"/>
      <c r="ZA176" s="31"/>
      <c r="ZB176" s="31"/>
      <c r="ZC176" s="31"/>
      <c r="ZD176" s="31"/>
      <c r="ZE176" s="31"/>
      <c r="ZF176" s="31"/>
      <c r="ZG176" s="31"/>
      <c r="ZH176" s="31"/>
      <c r="ZI176" s="31"/>
      <c r="ZJ176" s="31"/>
      <c r="ZK176" s="31"/>
      <c r="ZL176" s="31"/>
      <c r="ZM176" s="31"/>
      <c r="ZN176" s="31"/>
      <c r="ZO176" s="31"/>
      <c r="ZP176" s="31"/>
      <c r="ZQ176" s="31"/>
      <c r="ZR176" s="31"/>
      <c r="ZS176" s="31"/>
      <c r="ZT176" s="31"/>
      <c r="ZU176" s="31"/>
      <c r="ZV176" s="31"/>
      <c r="ZW176" s="31"/>
      <c r="ZX176" s="31"/>
      <c r="ZY176" s="31"/>
      <c r="ZZ176" s="31"/>
      <c r="AAA176" s="31"/>
      <c r="AAB176" s="31"/>
      <c r="AAC176" s="31"/>
      <c r="AAD176" s="31"/>
      <c r="AAE176" s="31"/>
      <c r="AAF176" s="31"/>
      <c r="AAG176" s="31"/>
      <c r="AAH176" s="31"/>
      <c r="AAI176" s="31"/>
      <c r="AAJ176" s="31"/>
      <c r="AAK176" s="31"/>
      <c r="AAL176" s="31"/>
      <c r="AAM176" s="31"/>
      <c r="AAN176" s="31"/>
      <c r="AAO176" s="31"/>
      <c r="AAP176" s="31"/>
      <c r="AAQ176" s="31"/>
      <c r="AAR176" s="31"/>
      <c r="AAS176" s="31"/>
      <c r="AAT176" s="31"/>
      <c r="AAU176" s="31"/>
      <c r="AAV176" s="31"/>
      <c r="AAW176" s="31"/>
      <c r="AAX176" s="31"/>
      <c r="AAY176" s="31"/>
      <c r="AAZ176" s="31"/>
      <c r="ABA176" s="31"/>
      <c r="ABB176" s="31"/>
      <c r="ABC176" s="31"/>
      <c r="ABD176" s="31"/>
      <c r="ABE176" s="31"/>
      <c r="ABF176" s="31"/>
      <c r="ABG176" s="31"/>
      <c r="ABH176" s="31"/>
      <c r="ABI176" s="31"/>
      <c r="ABJ176" s="31"/>
      <c r="ABK176" s="31"/>
      <c r="ABL176" s="31"/>
      <c r="ABM176" s="31"/>
      <c r="ABN176" s="31"/>
      <c r="ABO176" s="31"/>
      <c r="ABP176" s="31"/>
      <c r="ABQ176" s="31"/>
      <c r="ABR176" s="31"/>
      <c r="ABS176" s="31"/>
      <c r="ABT176" s="31"/>
      <c r="ABU176" s="31"/>
      <c r="ABV176" s="31"/>
      <c r="ABW176" s="31"/>
      <c r="ABX176" s="31"/>
      <c r="ABY176" s="31"/>
      <c r="ABZ176" s="31"/>
      <c r="ACA176" s="31"/>
      <c r="ACB176" s="31"/>
      <c r="ACC176" s="31"/>
      <c r="ACD176" s="31"/>
      <c r="ACE176" s="31"/>
      <c r="ACF176" s="31"/>
      <c r="ACG176" s="31"/>
      <c r="ACH176" s="31"/>
      <c r="ACI176" s="31"/>
      <c r="ACJ176" s="31"/>
      <c r="ACK176" s="31"/>
      <c r="ACL176" s="31"/>
      <c r="ACM176" s="31"/>
      <c r="ACN176" s="31"/>
      <c r="ACO176" s="31"/>
      <c r="ACP176" s="31"/>
      <c r="ACQ176" s="31"/>
      <c r="ACR176" s="31"/>
      <c r="ACS176" s="31"/>
      <c r="ACT176" s="31"/>
      <c r="ACU176" s="31"/>
      <c r="ACV176" s="31"/>
      <c r="ACW176" s="31"/>
      <c r="ACX176" s="31"/>
      <c r="ACY176" s="31"/>
      <c r="ACZ176" s="31"/>
      <c r="ADA176" s="31"/>
      <c r="ADB176" s="31"/>
      <c r="ADC176" s="31"/>
      <c r="ADD176" s="31"/>
      <c r="ADE176" s="31"/>
      <c r="ADF176" s="31"/>
      <c r="ADG176" s="31"/>
      <c r="ADH176" s="31"/>
      <c r="ADI176" s="31"/>
      <c r="ADJ176" s="31"/>
      <c r="ADK176" s="31"/>
      <c r="ADL176" s="31"/>
      <c r="ADM176" s="31"/>
      <c r="ADN176" s="31"/>
      <c r="ADO176" s="31"/>
      <c r="ADP176" s="31"/>
      <c r="ADQ176" s="31"/>
      <c r="ADR176" s="31"/>
      <c r="ADS176" s="31"/>
      <c r="ADT176" s="31"/>
      <c r="ADU176" s="31"/>
      <c r="ADV176" s="31"/>
      <c r="ADW176" s="31"/>
      <c r="ADX176" s="31"/>
      <c r="ADY176" s="31"/>
      <c r="ADZ176" s="31"/>
      <c r="AEA176" s="31"/>
      <c r="AEB176" s="31"/>
      <c r="AEC176" s="31"/>
      <c r="AED176" s="31"/>
      <c r="AEE176" s="31"/>
      <c r="AEF176" s="31"/>
      <c r="AEG176" s="31"/>
      <c r="AEH176" s="31"/>
      <c r="AEI176" s="31"/>
      <c r="AEJ176" s="31"/>
      <c r="AEK176" s="31"/>
      <c r="AEL176" s="31"/>
      <c r="AEM176" s="31"/>
      <c r="AEN176" s="31"/>
      <c r="AEO176" s="31"/>
      <c r="AEP176" s="31"/>
      <c r="AEQ176" s="31"/>
      <c r="AER176" s="31"/>
      <c r="AES176" s="31"/>
      <c r="AET176" s="31"/>
      <c r="AEU176" s="31"/>
      <c r="AEV176" s="31"/>
      <c r="AEW176" s="31"/>
      <c r="AEX176" s="31"/>
      <c r="AEY176" s="31"/>
      <c r="AEZ176" s="31"/>
      <c r="AFA176" s="31"/>
      <c r="AFB176" s="31"/>
      <c r="AFC176" s="31"/>
      <c r="AFD176" s="31"/>
      <c r="AFE176" s="31"/>
      <c r="AFF176" s="31"/>
      <c r="AFG176" s="31"/>
      <c r="AFH176" s="31"/>
      <c r="AFI176" s="31"/>
      <c r="AFJ176" s="31"/>
      <c r="AFK176" s="31"/>
      <c r="AFL176" s="31"/>
      <c r="AFM176" s="31"/>
      <c r="AFN176" s="31"/>
      <c r="AFO176" s="31"/>
      <c r="AFP176" s="31"/>
      <c r="AFQ176" s="31"/>
      <c r="AFR176" s="31"/>
      <c r="AFS176" s="31"/>
      <c r="AFT176" s="31"/>
      <c r="AFU176" s="31"/>
      <c r="AFV176" s="31"/>
      <c r="AFW176" s="31"/>
      <c r="AFX176" s="31"/>
      <c r="AFY176" s="31"/>
      <c r="AFZ176" s="31"/>
      <c r="AGA176" s="31"/>
      <c r="AGB176" s="31"/>
      <c r="AGC176" s="31"/>
      <c r="AGD176" s="31"/>
      <c r="AGE176" s="31"/>
      <c r="AGF176" s="31"/>
      <c r="AGG176" s="31"/>
      <c r="AGH176" s="31"/>
      <c r="AGI176" s="31"/>
      <c r="AGJ176" s="31"/>
      <c r="AGK176" s="31"/>
      <c r="AGL176" s="31"/>
      <c r="AGM176" s="31"/>
      <c r="AGN176" s="31"/>
      <c r="AGO176" s="31"/>
      <c r="AGP176" s="31"/>
      <c r="AGQ176" s="31"/>
      <c r="AGR176" s="31"/>
      <c r="AGS176" s="31"/>
      <c r="AGT176" s="31"/>
      <c r="AGU176" s="31"/>
      <c r="AGV176" s="31"/>
      <c r="AGW176" s="31"/>
      <c r="AGX176" s="31"/>
      <c r="AGY176" s="31"/>
      <c r="AGZ176" s="31"/>
      <c r="AHA176" s="31"/>
      <c r="AHB176" s="31"/>
      <c r="AHC176" s="31"/>
      <c r="AHD176" s="31"/>
      <c r="AHE176" s="31"/>
      <c r="AHF176" s="31"/>
      <c r="AHG176" s="31"/>
      <c r="AHH176" s="31"/>
      <c r="AHI176" s="31"/>
      <c r="AHJ176" s="31"/>
      <c r="AHK176" s="31"/>
      <c r="AHL176" s="31"/>
      <c r="AHM176" s="31"/>
      <c r="AHN176" s="31"/>
      <c r="AHO176" s="31"/>
      <c r="AHP176" s="31"/>
      <c r="AHQ176" s="31"/>
      <c r="AHR176" s="31"/>
      <c r="AHS176" s="31"/>
      <c r="AHT176" s="31"/>
      <c r="AHU176" s="31"/>
      <c r="AHV176" s="31"/>
      <c r="AHW176" s="31"/>
      <c r="AHX176" s="31"/>
      <c r="AHY176" s="31"/>
      <c r="AHZ176" s="31"/>
      <c r="AIA176" s="31"/>
      <c r="AIB176" s="31"/>
      <c r="AIC176" s="31"/>
      <c r="AID176" s="31"/>
      <c r="AIE176" s="31"/>
      <c r="AIF176" s="31"/>
      <c r="AIG176" s="31"/>
      <c r="AIH176" s="31"/>
      <c r="AII176" s="31"/>
      <c r="AIJ176" s="31"/>
      <c r="AIK176" s="31"/>
      <c r="AIL176" s="31"/>
      <c r="AIM176" s="31"/>
      <c r="AIN176" s="31"/>
      <c r="AIO176" s="31"/>
      <c r="AIP176" s="31"/>
      <c r="AIQ176" s="31"/>
      <c r="AIR176" s="31"/>
      <c r="AIS176" s="31"/>
      <c r="AIT176" s="31"/>
      <c r="AIU176" s="31"/>
      <c r="AIV176" s="31"/>
      <c r="AIW176" s="31"/>
      <c r="AIX176" s="31"/>
      <c r="AIY176" s="31"/>
      <c r="AIZ176" s="31"/>
      <c r="AJA176" s="31"/>
      <c r="AJB176" s="31"/>
      <c r="AJC176" s="31"/>
      <c r="AJD176" s="31"/>
      <c r="AJE176" s="31"/>
      <c r="AJF176" s="31"/>
      <c r="AJG176" s="31"/>
      <c r="AJH176" s="31"/>
      <c r="AJI176" s="31"/>
      <c r="AJJ176" s="31"/>
      <c r="AJK176" s="31"/>
      <c r="AJL176" s="31"/>
      <c r="AJM176" s="31"/>
      <c r="AJN176" s="31"/>
      <c r="AJO176" s="31"/>
      <c r="AJP176" s="31"/>
      <c r="AJQ176" s="31"/>
      <c r="AJR176" s="31"/>
      <c r="AJS176" s="31"/>
      <c r="AJT176" s="31"/>
      <c r="AJU176" s="31"/>
      <c r="AJV176" s="31"/>
      <c r="AJW176" s="31"/>
      <c r="AJX176" s="31"/>
      <c r="AJY176" s="31"/>
      <c r="AJZ176" s="31"/>
      <c r="AKA176" s="31"/>
      <c r="AKB176" s="31"/>
      <c r="AKC176" s="31"/>
      <c r="AKD176" s="31"/>
      <c r="AKE176" s="31"/>
      <c r="AKF176" s="31"/>
      <c r="AKG176" s="31"/>
      <c r="AKH176" s="31"/>
      <c r="AKI176" s="31"/>
      <c r="AKJ176" s="31"/>
      <c r="AKK176" s="31"/>
      <c r="AKL176" s="31"/>
      <c r="AKM176" s="31"/>
      <c r="AKN176" s="31"/>
      <c r="AKO176" s="31"/>
      <c r="AKP176" s="31"/>
      <c r="AKQ176" s="31"/>
      <c r="AKR176" s="31"/>
      <c r="AKS176" s="31"/>
      <c r="AKT176" s="31"/>
      <c r="AKU176" s="31"/>
      <c r="AKV176" s="31"/>
      <c r="AKW176" s="31"/>
      <c r="AKX176" s="31"/>
      <c r="AKY176" s="31"/>
      <c r="AKZ176" s="31"/>
      <c r="ALA176" s="31"/>
      <c r="ALB176" s="31"/>
      <c r="ALC176" s="31"/>
      <c r="ALD176" s="31"/>
      <c r="ALE176" s="31"/>
      <c r="ALF176" s="31"/>
      <c r="ALG176" s="31"/>
      <c r="ALH176" s="31"/>
      <c r="ALI176" s="31"/>
      <c r="ALJ176" s="31"/>
      <c r="ALK176" s="31"/>
      <c r="ALL176" s="31"/>
      <c r="ALM176" s="31"/>
      <c r="ALN176" s="31"/>
      <c r="ALO176" s="31"/>
      <c r="ALP176" s="31"/>
      <c r="ALQ176" s="31"/>
      <c r="ALR176" s="31"/>
      <c r="ALS176" s="31"/>
      <c r="ALT176" s="31"/>
      <c r="ALU176" s="31"/>
      <c r="ALV176" s="31"/>
      <c r="ALW176" s="31"/>
      <c r="ALX176" s="31"/>
      <c r="ALY176" s="31"/>
      <c r="ALZ176" s="31"/>
      <c r="AMA176" s="31"/>
      <c r="AMB176" s="31"/>
      <c r="AMC176" s="31"/>
      <c r="AMD176" s="31"/>
      <c r="AME176" s="31"/>
      <c r="AMF176" s="31"/>
      <c r="AMG176" s="31"/>
      <c r="AMH176" s="31"/>
      <c r="AMI176" s="31"/>
      <c r="AMJ176" s="31"/>
      <c r="AMK176" s="31"/>
      <c r="AML176" s="31"/>
      <c r="AMM176" s="31"/>
      <c r="AMN176" s="31"/>
      <c r="AMO176" s="31"/>
      <c r="AMP176" s="31"/>
      <c r="AMQ176" s="31"/>
      <c r="AMR176" s="31"/>
      <c r="AMS176" s="31"/>
      <c r="AMT176" s="31"/>
      <c r="AMU176" s="31"/>
      <c r="AMV176" s="31"/>
      <c r="AMW176" s="31"/>
      <c r="AMX176" s="31"/>
      <c r="AMY176" s="31"/>
      <c r="AMZ176" s="31"/>
      <c r="ANA176" s="31"/>
      <c r="ANB176" s="31"/>
      <c r="ANC176" s="31"/>
      <c r="AND176" s="31"/>
      <c r="ANE176" s="31"/>
      <c r="ANF176" s="31"/>
      <c r="ANG176" s="31"/>
      <c r="ANH176" s="31"/>
      <c r="ANI176" s="31"/>
      <c r="ANJ176" s="31"/>
      <c r="ANK176" s="31"/>
      <c r="ANL176" s="31"/>
      <c r="ANM176" s="31"/>
      <c r="ANN176" s="31"/>
      <c r="ANO176" s="31"/>
      <c r="ANP176" s="31"/>
      <c r="ANQ176" s="31"/>
      <c r="ANR176" s="31"/>
      <c r="ANS176" s="31"/>
      <c r="ANT176" s="31"/>
      <c r="ANU176" s="31"/>
      <c r="ANV176" s="31"/>
      <c r="ANW176" s="31"/>
      <c r="ANX176" s="31"/>
      <c r="ANY176" s="31"/>
      <c r="ANZ176" s="31"/>
      <c r="AOA176" s="31"/>
      <c r="AOB176" s="31"/>
      <c r="AOC176" s="31"/>
      <c r="AOD176" s="31"/>
      <c r="AOE176" s="31"/>
      <c r="AOF176" s="31"/>
      <c r="AOG176" s="31"/>
      <c r="AOH176" s="31"/>
      <c r="AOI176" s="31"/>
      <c r="AOJ176" s="31"/>
      <c r="AOK176" s="31"/>
      <c r="AOL176" s="31"/>
      <c r="AOM176" s="31"/>
      <c r="AON176" s="31"/>
      <c r="AOO176" s="31"/>
      <c r="AOP176" s="31"/>
      <c r="AOQ176" s="31"/>
      <c r="AOR176" s="31"/>
      <c r="AOS176" s="31"/>
      <c r="AOT176" s="31"/>
      <c r="AOU176" s="31"/>
      <c r="AOV176" s="31"/>
      <c r="AOW176" s="31"/>
      <c r="AOX176" s="31"/>
      <c r="AOY176" s="31"/>
      <c r="AOZ176" s="31"/>
      <c r="APA176" s="31"/>
      <c r="APB176" s="31"/>
      <c r="APC176" s="31"/>
      <c r="APD176" s="31"/>
      <c r="APE176" s="31"/>
      <c r="APF176" s="31"/>
      <c r="APG176" s="31"/>
      <c r="APH176" s="31"/>
      <c r="API176" s="31"/>
      <c r="APJ176" s="31"/>
      <c r="APK176" s="31"/>
      <c r="APL176" s="31"/>
      <c r="APM176" s="31"/>
      <c r="APN176" s="31"/>
      <c r="APO176" s="31"/>
      <c r="APP176" s="31"/>
      <c r="APQ176" s="31"/>
      <c r="APR176" s="31"/>
      <c r="APS176" s="31"/>
      <c r="APT176" s="31"/>
      <c r="APU176" s="31"/>
      <c r="APV176" s="31"/>
      <c r="APW176" s="31"/>
      <c r="APX176" s="31"/>
      <c r="APY176" s="31"/>
      <c r="APZ176" s="31"/>
      <c r="AQA176" s="31"/>
      <c r="AQB176" s="31"/>
      <c r="AQC176" s="31"/>
      <c r="AQD176" s="31"/>
      <c r="AQE176" s="31"/>
      <c r="AQF176" s="31"/>
      <c r="AQG176" s="31"/>
      <c r="AQH176" s="31"/>
      <c r="AQI176" s="31"/>
      <c r="AQJ176" s="31"/>
      <c r="AQK176" s="31"/>
      <c r="AQL176" s="31"/>
      <c r="AQM176" s="31"/>
      <c r="AQN176" s="31"/>
      <c r="AQO176" s="31"/>
      <c r="AQP176" s="31"/>
      <c r="AQQ176" s="31"/>
      <c r="AQR176" s="31"/>
      <c r="AQS176" s="31"/>
      <c r="AQT176" s="31"/>
      <c r="AQU176" s="31"/>
      <c r="AQV176" s="31"/>
      <c r="AQW176" s="31"/>
      <c r="AQX176" s="31"/>
      <c r="AQY176" s="31"/>
      <c r="AQZ176" s="31"/>
      <c r="ARA176" s="31"/>
      <c r="ARB176" s="31"/>
      <c r="ARC176" s="31"/>
      <c r="ARD176" s="31"/>
      <c r="ARE176" s="31"/>
      <c r="ARF176" s="31"/>
      <c r="ARG176" s="31"/>
      <c r="ARH176" s="31"/>
      <c r="ARI176" s="31"/>
      <c r="ARJ176" s="31"/>
      <c r="ARK176" s="31"/>
      <c r="ARL176" s="31"/>
      <c r="ARM176" s="31"/>
      <c r="ARN176" s="31"/>
      <c r="ARO176" s="31"/>
      <c r="ARP176" s="31"/>
      <c r="ARQ176" s="31"/>
      <c r="ARR176" s="31"/>
      <c r="ARS176" s="31"/>
      <c r="ART176" s="31"/>
      <c r="ARU176" s="31"/>
      <c r="ARV176" s="31"/>
      <c r="ARW176" s="31"/>
      <c r="ARX176" s="31"/>
      <c r="ARY176" s="31"/>
      <c r="ARZ176" s="31"/>
      <c r="ASA176" s="31"/>
      <c r="ASB176" s="31"/>
      <c r="ASC176" s="31"/>
      <c r="ASD176" s="31"/>
      <c r="ASE176" s="31"/>
      <c r="ASF176" s="31"/>
      <c r="ASG176" s="31"/>
      <c r="ASH176" s="31"/>
      <c r="ASI176" s="31"/>
      <c r="ASJ176" s="31"/>
      <c r="ASK176" s="31"/>
      <c r="ASL176" s="31"/>
      <c r="ASM176" s="31"/>
      <c r="ASN176" s="31"/>
      <c r="ASO176" s="31"/>
      <c r="ASP176" s="31"/>
      <c r="ASQ176" s="31"/>
      <c r="ASR176" s="31"/>
      <c r="ASS176" s="31"/>
      <c r="AST176" s="31"/>
      <c r="ASU176" s="31"/>
      <c r="ASV176" s="31"/>
      <c r="ASW176" s="31"/>
      <c r="ASX176" s="31"/>
      <c r="ASY176" s="31"/>
      <c r="ASZ176" s="31"/>
      <c r="ATA176" s="31"/>
      <c r="ATB176" s="31"/>
      <c r="ATC176" s="31"/>
      <c r="ATD176" s="31"/>
      <c r="ATE176" s="31"/>
      <c r="ATF176" s="31"/>
      <c r="ATG176" s="31"/>
      <c r="ATH176" s="31"/>
      <c r="ATI176" s="31"/>
      <c r="ATJ176" s="31"/>
      <c r="ATK176" s="31"/>
      <c r="ATL176" s="31"/>
      <c r="ATM176" s="31"/>
      <c r="ATN176" s="31"/>
      <c r="ATO176" s="31"/>
      <c r="ATP176" s="31"/>
      <c r="ATQ176" s="31"/>
      <c r="ATR176" s="31"/>
      <c r="ATS176" s="31"/>
      <c r="ATT176" s="31"/>
      <c r="ATU176" s="31"/>
      <c r="ATV176" s="31"/>
      <c r="ATW176" s="31"/>
      <c r="ATX176" s="31"/>
      <c r="ATY176" s="31"/>
      <c r="ATZ176" s="31"/>
      <c r="AUA176" s="31"/>
      <c r="AUB176" s="31"/>
      <c r="AUC176" s="31"/>
      <c r="AUD176" s="31"/>
      <c r="AUE176" s="31"/>
      <c r="AUF176" s="31"/>
      <c r="AUG176" s="31"/>
      <c r="AUH176" s="31"/>
      <c r="AUI176" s="31"/>
      <c r="AUJ176" s="31"/>
      <c r="AUK176" s="31"/>
      <c r="AUL176" s="31"/>
      <c r="AUM176" s="31"/>
      <c r="AUN176" s="31"/>
      <c r="AUO176" s="31"/>
      <c r="AUP176" s="31"/>
      <c r="AUQ176" s="31"/>
      <c r="AUR176" s="31"/>
      <c r="AUS176" s="31"/>
      <c r="AUT176" s="31"/>
      <c r="AUU176" s="31"/>
      <c r="AUV176" s="31"/>
      <c r="AUW176" s="31"/>
      <c r="AUX176" s="31"/>
      <c r="AUY176" s="31"/>
      <c r="AUZ176" s="31"/>
      <c r="AVA176" s="31"/>
      <c r="AVB176" s="31"/>
      <c r="AVC176" s="31"/>
      <c r="AVD176" s="31"/>
      <c r="AVE176" s="31"/>
      <c r="AVF176" s="31"/>
      <c r="AVG176" s="31"/>
      <c r="AVH176" s="31"/>
      <c r="AVI176" s="31"/>
      <c r="AVJ176" s="31"/>
      <c r="AVK176" s="31"/>
      <c r="AVL176" s="31"/>
      <c r="AVM176" s="31"/>
      <c r="AVN176" s="31"/>
      <c r="AVO176" s="31"/>
      <c r="AVP176" s="31"/>
      <c r="AVQ176" s="31"/>
      <c r="AVR176" s="31"/>
      <c r="AVS176" s="31"/>
      <c r="AVT176" s="31"/>
      <c r="AVU176" s="31"/>
      <c r="AVV176" s="31"/>
      <c r="AVW176" s="31"/>
      <c r="AVX176" s="31"/>
      <c r="AVY176" s="31"/>
      <c r="AVZ176" s="31"/>
      <c r="AWA176" s="31"/>
      <c r="AWB176" s="31"/>
      <c r="AWC176" s="31"/>
      <c r="AWD176" s="31"/>
      <c r="AWE176" s="31"/>
      <c r="AWF176" s="31"/>
      <c r="AWG176" s="31"/>
      <c r="AWH176" s="31"/>
      <c r="AWI176" s="31"/>
      <c r="AWJ176" s="31"/>
      <c r="AWK176" s="31"/>
      <c r="AWL176" s="31"/>
      <c r="AWM176" s="31"/>
      <c r="AWN176" s="31"/>
      <c r="AWO176" s="31"/>
      <c r="AWP176" s="31"/>
      <c r="AWQ176" s="31"/>
      <c r="AWR176" s="31"/>
      <c r="AWS176" s="31"/>
      <c r="AWT176" s="31"/>
      <c r="AWU176" s="31"/>
      <c r="AWV176" s="31"/>
      <c r="AWW176" s="31"/>
      <c r="AWX176" s="31"/>
      <c r="AWY176" s="31"/>
      <c r="AWZ176" s="31"/>
      <c r="AXA176" s="31"/>
      <c r="AXB176" s="31"/>
      <c r="AXC176" s="31"/>
      <c r="AXD176" s="31"/>
      <c r="AXE176" s="31"/>
      <c r="AXF176" s="31"/>
      <c r="AXG176" s="31"/>
      <c r="AXH176" s="31"/>
      <c r="AXI176" s="31"/>
      <c r="AXJ176" s="31"/>
      <c r="AXK176" s="31"/>
      <c r="AXL176" s="31"/>
      <c r="AXM176" s="31"/>
      <c r="AXN176" s="31"/>
      <c r="AXO176" s="31"/>
      <c r="AXP176" s="31"/>
      <c r="AXQ176" s="31"/>
      <c r="AXR176" s="31"/>
      <c r="AXS176" s="31"/>
      <c r="AXT176" s="31"/>
      <c r="AXU176" s="31"/>
      <c r="AXV176" s="31"/>
      <c r="AXW176" s="31"/>
      <c r="AXX176" s="31"/>
      <c r="AXY176" s="31"/>
      <c r="AXZ176" s="31"/>
      <c r="AYA176" s="31"/>
      <c r="AYB176" s="31"/>
      <c r="AYC176" s="31"/>
      <c r="AYD176" s="31"/>
      <c r="AYE176" s="31"/>
      <c r="AYF176" s="31"/>
      <c r="AYG176" s="31"/>
      <c r="AYH176" s="31"/>
      <c r="AYI176" s="31"/>
      <c r="AYJ176" s="31"/>
      <c r="AYK176" s="31"/>
      <c r="AYL176" s="31"/>
      <c r="AYM176" s="31"/>
      <c r="AYN176" s="31"/>
      <c r="AYO176" s="31"/>
      <c r="AYP176" s="31"/>
      <c r="AYQ176" s="31"/>
      <c r="AYR176" s="31"/>
      <c r="AYS176" s="31"/>
      <c r="AYT176" s="31"/>
      <c r="AYU176" s="31"/>
      <c r="AYV176" s="31"/>
      <c r="AYW176" s="31"/>
      <c r="AYX176" s="31"/>
      <c r="AYY176" s="31"/>
      <c r="AYZ176" s="31"/>
      <c r="AZA176" s="31"/>
      <c r="AZB176" s="31"/>
      <c r="AZC176" s="31"/>
      <c r="AZD176" s="31"/>
      <c r="AZE176" s="31"/>
      <c r="AZF176" s="31"/>
      <c r="AZG176" s="31"/>
      <c r="AZH176" s="31"/>
      <c r="AZI176" s="31"/>
      <c r="AZJ176" s="31"/>
      <c r="AZK176" s="31"/>
      <c r="AZL176" s="31"/>
      <c r="AZM176" s="31"/>
      <c r="AZN176" s="31"/>
      <c r="AZO176" s="31"/>
      <c r="AZP176" s="31"/>
      <c r="AZQ176" s="31"/>
      <c r="AZR176" s="31"/>
      <c r="AZS176" s="31"/>
      <c r="AZT176" s="31"/>
      <c r="AZU176" s="31"/>
      <c r="AZV176" s="31"/>
      <c r="AZW176" s="31"/>
      <c r="AZX176" s="31"/>
      <c r="AZY176" s="31"/>
      <c r="AZZ176" s="31"/>
      <c r="BAA176" s="31"/>
      <c r="BAB176" s="31"/>
      <c r="BAC176" s="31"/>
      <c r="BAD176" s="31"/>
      <c r="BAE176" s="31"/>
      <c r="BAF176" s="31"/>
      <c r="BAG176" s="31"/>
      <c r="BAH176" s="31"/>
      <c r="BAI176" s="31"/>
      <c r="BAJ176" s="31"/>
      <c r="BAK176" s="31"/>
      <c r="BAL176" s="31"/>
      <c r="BAM176" s="31"/>
      <c r="BAN176" s="31"/>
      <c r="BAO176" s="31"/>
      <c r="BAP176" s="31"/>
      <c r="BAQ176" s="31"/>
      <c r="BAR176" s="31"/>
      <c r="BAS176" s="31"/>
      <c r="BAT176" s="31"/>
      <c r="BAU176" s="31"/>
      <c r="BAV176" s="31"/>
      <c r="BAW176" s="31"/>
      <c r="BAX176" s="31"/>
      <c r="BAY176" s="31"/>
      <c r="BAZ176" s="31"/>
      <c r="BBA176" s="31"/>
      <c r="BBB176" s="31"/>
      <c r="BBC176" s="31"/>
      <c r="BBD176" s="31"/>
      <c r="BBE176" s="31"/>
      <c r="BBF176" s="31"/>
      <c r="BBG176" s="31"/>
      <c r="BBH176" s="31"/>
      <c r="BBI176" s="31"/>
      <c r="BBJ176" s="31"/>
      <c r="BBK176" s="31"/>
      <c r="BBL176" s="31"/>
      <c r="BBM176" s="31"/>
      <c r="BBN176" s="31"/>
      <c r="BBO176" s="31"/>
      <c r="BBP176" s="31"/>
      <c r="BBQ176" s="31"/>
      <c r="BBR176" s="31"/>
      <c r="BBS176" s="31"/>
      <c r="BBT176" s="31"/>
      <c r="BBU176" s="31"/>
      <c r="BBV176" s="31"/>
      <c r="BBW176" s="31"/>
      <c r="BBX176" s="31"/>
      <c r="BBY176" s="31"/>
      <c r="BBZ176" s="31"/>
      <c r="BCA176" s="31"/>
      <c r="BCB176" s="31"/>
      <c r="BCC176" s="31"/>
      <c r="BCD176" s="31"/>
      <c r="BCE176" s="31"/>
      <c r="BCF176" s="31"/>
      <c r="BCG176" s="31"/>
      <c r="BCH176" s="31"/>
      <c r="BCI176" s="31"/>
      <c r="BCJ176" s="31"/>
      <c r="BCK176" s="31"/>
      <c r="BCL176" s="31"/>
      <c r="BCM176" s="31"/>
      <c r="BCN176" s="31"/>
      <c r="BCO176" s="31"/>
      <c r="BCP176" s="31"/>
      <c r="BCQ176" s="31"/>
      <c r="BCR176" s="31"/>
      <c r="BCS176" s="31"/>
      <c r="BCT176" s="31"/>
      <c r="BCU176" s="31"/>
      <c r="BCV176" s="31"/>
      <c r="BCW176" s="31"/>
      <c r="BCX176" s="31"/>
      <c r="BCY176" s="31"/>
      <c r="BCZ176" s="31"/>
      <c r="BDA176" s="31"/>
      <c r="BDB176" s="31"/>
      <c r="BDC176" s="31"/>
      <c r="BDD176" s="31"/>
      <c r="BDE176" s="31"/>
      <c r="BDF176" s="31"/>
      <c r="BDG176" s="31"/>
      <c r="BDH176" s="31"/>
      <c r="BDI176" s="31"/>
      <c r="BDJ176" s="31"/>
      <c r="BDK176" s="31"/>
      <c r="BDL176" s="31"/>
      <c r="BDM176" s="31"/>
      <c r="BDN176" s="31"/>
      <c r="BDO176" s="31"/>
      <c r="BDP176" s="31"/>
      <c r="BDQ176" s="31"/>
      <c r="BDR176" s="31"/>
      <c r="BDS176" s="31"/>
      <c r="BDT176" s="31"/>
      <c r="BDU176" s="31"/>
      <c r="BDV176" s="31"/>
      <c r="BDW176" s="31"/>
      <c r="BDX176" s="31"/>
      <c r="BDY176" s="31"/>
      <c r="BDZ176" s="31"/>
      <c r="BEA176" s="31"/>
      <c r="BEB176" s="31"/>
      <c r="BEC176" s="31"/>
      <c r="BED176" s="31"/>
      <c r="BEE176" s="31"/>
      <c r="BEF176" s="31"/>
      <c r="BEG176" s="31"/>
      <c r="BEH176" s="31"/>
      <c r="BEI176" s="31"/>
      <c r="BEJ176" s="31"/>
      <c r="BEK176" s="31"/>
      <c r="BEL176" s="31"/>
      <c r="BEM176" s="31"/>
      <c r="BEN176" s="31"/>
      <c r="BEO176" s="31"/>
      <c r="BEP176" s="31"/>
      <c r="BEQ176" s="31"/>
      <c r="BER176" s="31"/>
      <c r="BES176" s="31"/>
      <c r="BET176" s="31"/>
      <c r="BEU176" s="31"/>
      <c r="BEV176" s="31"/>
      <c r="BEW176" s="31"/>
      <c r="BEX176" s="31"/>
      <c r="BEY176" s="31"/>
      <c r="BEZ176" s="31"/>
      <c r="BFA176" s="31"/>
      <c r="BFB176" s="31"/>
      <c r="BFC176" s="31"/>
      <c r="BFD176" s="31"/>
      <c r="BFE176" s="31"/>
      <c r="BFF176" s="31"/>
      <c r="BFG176" s="31"/>
      <c r="BFH176" s="31"/>
      <c r="BFI176" s="31"/>
      <c r="BFJ176" s="31"/>
      <c r="BFK176" s="31"/>
      <c r="BFL176" s="31"/>
      <c r="BFM176" s="31"/>
      <c r="BFN176" s="31"/>
      <c r="BFO176" s="31"/>
      <c r="BFP176" s="31"/>
      <c r="BFQ176" s="31"/>
      <c r="BFR176" s="31"/>
      <c r="BFS176" s="31"/>
      <c r="BFT176" s="31"/>
      <c r="BFU176" s="31"/>
      <c r="BFV176" s="31"/>
      <c r="BFW176" s="31"/>
      <c r="BFX176" s="31"/>
      <c r="BFY176" s="31"/>
      <c r="BFZ176" s="31"/>
      <c r="BGA176" s="31"/>
      <c r="BGB176" s="31"/>
      <c r="BGC176" s="31"/>
      <c r="BGD176" s="31"/>
      <c r="BGE176" s="31"/>
      <c r="BGF176" s="31"/>
      <c r="BGG176" s="31"/>
      <c r="BGH176" s="31"/>
      <c r="BGI176" s="31"/>
      <c r="BGJ176" s="31"/>
      <c r="BGK176" s="31"/>
      <c r="BGL176" s="31"/>
      <c r="BGM176" s="31"/>
      <c r="BGN176" s="31"/>
      <c r="BGO176" s="31"/>
      <c r="BGP176" s="31"/>
      <c r="BGQ176" s="31"/>
      <c r="BGR176" s="31"/>
      <c r="BGS176" s="31"/>
      <c r="BGT176" s="31"/>
      <c r="BGU176" s="31"/>
      <c r="BGV176" s="31"/>
      <c r="BGW176" s="31"/>
      <c r="BGX176" s="31"/>
      <c r="BGY176" s="31"/>
      <c r="BGZ176" s="31"/>
      <c r="BHA176" s="31"/>
      <c r="BHB176" s="31"/>
      <c r="BHC176" s="31"/>
      <c r="BHD176" s="31"/>
      <c r="BHE176" s="31"/>
      <c r="BHF176" s="31"/>
      <c r="BHG176" s="31"/>
      <c r="BHH176" s="31"/>
      <c r="BHI176" s="31"/>
      <c r="BHJ176" s="31"/>
      <c r="BHK176" s="31"/>
      <c r="BHL176" s="31"/>
      <c r="BHM176" s="31"/>
      <c r="BHN176" s="31"/>
      <c r="BHO176" s="31"/>
      <c r="BHP176" s="31"/>
      <c r="BHQ176" s="31"/>
      <c r="BHR176" s="31"/>
      <c r="BHS176" s="31"/>
      <c r="BHT176" s="31"/>
      <c r="BHU176" s="31"/>
      <c r="BHV176" s="31"/>
      <c r="BHW176" s="31"/>
      <c r="BHX176" s="31"/>
      <c r="BHY176" s="31"/>
      <c r="BHZ176" s="31"/>
      <c r="BIA176" s="31"/>
      <c r="BIB176" s="31"/>
      <c r="BIC176" s="31"/>
      <c r="BID176" s="31"/>
      <c r="BIE176" s="31"/>
      <c r="BIF176" s="31"/>
      <c r="BIG176" s="31"/>
      <c r="BIH176" s="31"/>
      <c r="BII176" s="31"/>
      <c r="BIJ176" s="31"/>
      <c r="BIK176" s="31"/>
      <c r="BIL176" s="31"/>
      <c r="BIM176" s="31"/>
      <c r="BIN176" s="31"/>
      <c r="BIO176" s="31"/>
      <c r="BIP176" s="31"/>
      <c r="BIQ176" s="31"/>
      <c r="BIR176" s="31"/>
      <c r="BIS176" s="31"/>
      <c r="BIT176" s="31"/>
      <c r="BIU176" s="31"/>
      <c r="BIV176" s="31"/>
      <c r="BIW176" s="31"/>
      <c r="BIX176" s="31"/>
      <c r="BIY176" s="31"/>
      <c r="BIZ176" s="31"/>
      <c r="BJA176" s="31"/>
      <c r="BJB176" s="31"/>
      <c r="BJC176" s="31"/>
      <c r="BJD176" s="31"/>
      <c r="BJE176" s="31"/>
      <c r="BJF176" s="31"/>
      <c r="BJG176" s="31"/>
      <c r="BJH176" s="31"/>
      <c r="BJI176" s="31"/>
      <c r="BJJ176" s="31"/>
      <c r="BJK176" s="31"/>
      <c r="BJL176" s="31"/>
      <c r="BJM176" s="31"/>
      <c r="BJN176" s="31"/>
      <c r="BJO176" s="31"/>
      <c r="BJP176" s="31"/>
      <c r="BJQ176" s="31"/>
      <c r="BJR176" s="31"/>
      <c r="BJS176" s="31"/>
      <c r="BJT176" s="31"/>
      <c r="BJU176" s="31"/>
      <c r="BJV176" s="31"/>
      <c r="BJW176" s="31"/>
      <c r="BJX176" s="31"/>
      <c r="BJY176" s="31"/>
      <c r="BJZ176" s="31"/>
      <c r="BKA176" s="31"/>
      <c r="BKB176" s="31"/>
      <c r="BKC176" s="31"/>
      <c r="BKD176" s="31"/>
      <c r="BKE176" s="31"/>
      <c r="BKF176" s="31"/>
      <c r="BKG176" s="31"/>
      <c r="BKH176" s="31"/>
      <c r="BKI176" s="31"/>
      <c r="BKJ176" s="31"/>
      <c r="BKK176" s="31"/>
      <c r="BKL176" s="31"/>
      <c r="BKM176" s="31"/>
      <c r="BKN176" s="31"/>
      <c r="BKO176" s="31"/>
      <c r="BKP176" s="31"/>
      <c r="BKQ176" s="31"/>
      <c r="BKR176" s="31"/>
      <c r="BKS176" s="31"/>
      <c r="BKT176" s="31"/>
      <c r="BKU176" s="31"/>
      <c r="BKV176" s="31"/>
      <c r="BKW176" s="31"/>
      <c r="BKX176" s="31"/>
      <c r="BKY176" s="31"/>
      <c r="BKZ176" s="31"/>
      <c r="BLA176" s="31"/>
      <c r="BLB176" s="31"/>
      <c r="BLC176" s="31"/>
      <c r="BLD176" s="31"/>
      <c r="BLE176" s="31"/>
      <c r="BLF176" s="31"/>
      <c r="BLG176" s="31"/>
      <c r="BLH176" s="31"/>
      <c r="BLI176" s="31"/>
      <c r="BLJ176" s="31"/>
      <c r="BLK176" s="31"/>
      <c r="BLL176" s="31"/>
      <c r="BLM176" s="31"/>
      <c r="BLN176" s="31"/>
      <c r="BLO176" s="31"/>
      <c r="BLP176" s="31"/>
      <c r="BLQ176" s="31"/>
      <c r="BLR176" s="31"/>
      <c r="BLS176" s="31"/>
      <c r="BLT176" s="31"/>
      <c r="BLU176" s="31"/>
      <c r="BLV176" s="31"/>
      <c r="BLW176" s="31"/>
      <c r="BLX176" s="31"/>
      <c r="BLY176" s="31"/>
      <c r="BLZ176" s="31"/>
      <c r="BMA176" s="31"/>
      <c r="BMB176" s="31"/>
      <c r="BMC176" s="31"/>
      <c r="BMD176" s="31"/>
      <c r="BME176" s="31"/>
      <c r="BMF176" s="31"/>
      <c r="BMG176" s="31"/>
      <c r="BMH176" s="31"/>
      <c r="BMI176" s="31"/>
      <c r="BMJ176" s="31"/>
      <c r="BMK176" s="31"/>
      <c r="BML176" s="31"/>
      <c r="BMM176" s="31"/>
      <c r="BMN176" s="31"/>
      <c r="BMO176" s="31"/>
      <c r="BMP176" s="31"/>
      <c r="BMQ176" s="31"/>
      <c r="BMR176" s="31"/>
      <c r="BMS176" s="31"/>
      <c r="BMT176" s="31"/>
      <c r="BMU176" s="31"/>
      <c r="BMV176" s="31"/>
      <c r="BMW176" s="31"/>
      <c r="BMX176" s="31"/>
      <c r="BMY176" s="31"/>
      <c r="BMZ176" s="31"/>
      <c r="BNA176" s="31"/>
      <c r="BNB176" s="31"/>
      <c r="BNC176" s="31"/>
      <c r="BND176" s="31"/>
      <c r="BNE176" s="31"/>
      <c r="BNF176" s="31"/>
      <c r="BNG176" s="31"/>
      <c r="BNH176" s="31"/>
      <c r="BNI176" s="31"/>
      <c r="BNJ176" s="31"/>
      <c r="BNK176" s="31"/>
      <c r="BNL176" s="31"/>
      <c r="BNM176" s="31"/>
      <c r="BNN176" s="31"/>
      <c r="BNO176" s="31"/>
      <c r="BNP176" s="31"/>
      <c r="BNQ176" s="31"/>
      <c r="BNR176" s="31"/>
      <c r="BNS176" s="31"/>
      <c r="BNT176" s="31"/>
      <c r="BNU176" s="31"/>
      <c r="BNV176" s="31"/>
      <c r="BNW176" s="31"/>
      <c r="BNX176" s="31"/>
      <c r="BNY176" s="31"/>
      <c r="BNZ176" s="31"/>
      <c r="BOA176" s="31"/>
      <c r="BOB176" s="31"/>
      <c r="BOC176" s="31"/>
      <c r="BOD176" s="31"/>
      <c r="BOE176" s="31"/>
      <c r="BOF176" s="31"/>
      <c r="BOG176" s="31"/>
      <c r="BOH176" s="31"/>
      <c r="BOI176" s="31"/>
      <c r="BOJ176" s="31"/>
      <c r="BOK176" s="31"/>
      <c r="BOL176" s="31"/>
      <c r="BOM176" s="31"/>
      <c r="BON176" s="31"/>
      <c r="BOO176" s="31"/>
      <c r="BOP176" s="31"/>
      <c r="BOQ176" s="31"/>
      <c r="BOR176" s="31"/>
      <c r="BOS176" s="31"/>
      <c r="BOT176" s="31"/>
      <c r="BOU176" s="31"/>
      <c r="BOV176" s="31"/>
      <c r="BOW176" s="31"/>
      <c r="BOX176" s="31"/>
      <c r="BOY176" s="31"/>
      <c r="BOZ176" s="31"/>
      <c r="BPA176" s="31"/>
      <c r="BPB176" s="31"/>
      <c r="BPC176" s="31"/>
      <c r="BPD176" s="31"/>
      <c r="BPE176" s="31"/>
      <c r="BPF176" s="31"/>
      <c r="BPG176" s="31"/>
      <c r="BPH176" s="31"/>
      <c r="BPI176" s="31"/>
      <c r="BPJ176" s="31"/>
      <c r="BPK176" s="31"/>
      <c r="BPL176" s="31"/>
      <c r="BPM176" s="31"/>
      <c r="BPN176" s="31"/>
      <c r="BPO176" s="31"/>
      <c r="BPP176" s="31"/>
      <c r="BPQ176" s="31"/>
      <c r="BPR176" s="31"/>
      <c r="BPS176" s="31"/>
      <c r="BPT176" s="31"/>
      <c r="BPU176" s="31"/>
      <c r="BPV176" s="31"/>
      <c r="BPW176" s="31"/>
      <c r="BPX176" s="31"/>
      <c r="BPY176" s="31"/>
      <c r="BPZ176" s="31"/>
      <c r="BQA176" s="31"/>
      <c r="BQB176" s="31"/>
      <c r="BQC176" s="31"/>
      <c r="BQD176" s="31"/>
      <c r="BQE176" s="31"/>
      <c r="BQF176" s="31"/>
      <c r="BQG176" s="31"/>
      <c r="BQH176" s="31"/>
      <c r="BQI176" s="31"/>
      <c r="BQJ176" s="31"/>
      <c r="BQK176" s="31"/>
      <c r="BQL176" s="31"/>
      <c r="BQM176" s="31"/>
      <c r="BQN176" s="31"/>
      <c r="BQO176" s="31"/>
      <c r="BQP176" s="31"/>
      <c r="BQQ176" s="31"/>
      <c r="BQR176" s="31"/>
      <c r="BQS176" s="31"/>
      <c r="BQT176" s="31"/>
      <c r="BQU176" s="31"/>
      <c r="BQV176" s="31"/>
      <c r="BQW176" s="31"/>
      <c r="BQX176" s="31"/>
      <c r="BQY176" s="31"/>
      <c r="BQZ176" s="31"/>
      <c r="BRA176" s="31"/>
      <c r="BRB176" s="31"/>
      <c r="BRC176" s="31"/>
      <c r="BRD176" s="31"/>
      <c r="BRE176" s="31"/>
      <c r="BRF176" s="31"/>
      <c r="BRG176" s="31"/>
      <c r="BRH176" s="31"/>
      <c r="BRI176" s="31"/>
      <c r="BRJ176" s="31"/>
      <c r="BRK176" s="31"/>
      <c r="BRL176" s="31"/>
      <c r="BRM176" s="31"/>
      <c r="BRN176" s="31"/>
      <c r="BRO176" s="31"/>
      <c r="BRP176" s="31"/>
      <c r="BRQ176" s="31"/>
      <c r="BRR176" s="31"/>
      <c r="BRS176" s="31"/>
      <c r="BRT176" s="31"/>
      <c r="BRU176" s="31"/>
      <c r="BRV176" s="31"/>
      <c r="BRW176" s="31"/>
      <c r="BRX176" s="31"/>
      <c r="BRY176" s="31"/>
      <c r="BRZ176" s="31"/>
      <c r="BSA176" s="31"/>
      <c r="BSB176" s="31"/>
      <c r="BSC176" s="31"/>
      <c r="BSD176" s="31"/>
      <c r="BSE176" s="31"/>
      <c r="BSF176" s="31"/>
      <c r="BSG176" s="31"/>
      <c r="BSH176" s="31"/>
      <c r="BSI176" s="31"/>
      <c r="BSJ176" s="31"/>
      <c r="BSK176" s="31"/>
      <c r="BSL176" s="31"/>
      <c r="BSM176" s="31"/>
      <c r="BSN176" s="31"/>
      <c r="BSO176" s="31"/>
      <c r="BSP176" s="31"/>
      <c r="BSQ176" s="31"/>
      <c r="BSR176" s="31"/>
      <c r="BSS176" s="31"/>
      <c r="BST176" s="31"/>
      <c r="BSU176" s="31"/>
      <c r="BSV176" s="31"/>
      <c r="BSW176" s="31"/>
      <c r="BSX176" s="31"/>
      <c r="BSY176" s="31"/>
      <c r="BSZ176" s="31"/>
      <c r="BTA176" s="31"/>
      <c r="BTB176" s="31"/>
      <c r="BTC176" s="31"/>
      <c r="BTD176" s="31"/>
      <c r="BTE176" s="31"/>
      <c r="BTF176" s="31"/>
      <c r="BTG176" s="31"/>
      <c r="BTH176" s="31"/>
      <c r="BTI176" s="31"/>
      <c r="BTJ176" s="31"/>
      <c r="BTK176" s="31"/>
      <c r="BTL176" s="31"/>
      <c r="BTM176" s="31"/>
      <c r="BTN176" s="31"/>
      <c r="BTO176" s="31"/>
      <c r="BTP176" s="31"/>
      <c r="BTQ176" s="31"/>
      <c r="BTR176" s="31"/>
      <c r="BTS176" s="31"/>
      <c r="BTT176" s="31"/>
      <c r="BTU176" s="31"/>
      <c r="BTV176" s="31"/>
      <c r="BTW176" s="31"/>
      <c r="BTX176" s="31"/>
      <c r="BTY176" s="31"/>
      <c r="BTZ176" s="31"/>
      <c r="BUA176" s="31"/>
      <c r="BUB176" s="31"/>
      <c r="BUC176" s="31"/>
      <c r="BUD176" s="31"/>
      <c r="BUE176" s="31"/>
      <c r="BUF176" s="31"/>
      <c r="BUG176" s="31"/>
      <c r="BUH176" s="31"/>
      <c r="BUI176" s="31"/>
      <c r="BUJ176" s="31"/>
      <c r="BUK176" s="31"/>
      <c r="BUL176" s="31"/>
      <c r="BUM176" s="31"/>
      <c r="BUN176" s="31"/>
      <c r="BUO176" s="31"/>
      <c r="BUP176" s="31"/>
      <c r="BUQ176" s="31"/>
      <c r="BUR176" s="31"/>
      <c r="BUS176" s="31"/>
      <c r="BUT176" s="31"/>
      <c r="BUU176" s="31"/>
      <c r="BUV176" s="31"/>
      <c r="BUW176" s="31"/>
      <c r="BUX176" s="31"/>
      <c r="BUY176" s="31"/>
      <c r="BUZ176" s="31"/>
      <c r="BVA176" s="31"/>
      <c r="BVB176" s="31"/>
      <c r="BVC176" s="31"/>
      <c r="BVD176" s="31"/>
      <c r="BVE176" s="31"/>
      <c r="BVF176" s="31"/>
      <c r="BVG176" s="31"/>
      <c r="BVH176" s="31"/>
      <c r="BVI176" s="31"/>
      <c r="BVJ176" s="31"/>
      <c r="BVK176" s="31"/>
      <c r="BVL176" s="31"/>
      <c r="BVM176" s="31"/>
      <c r="BVN176" s="31"/>
      <c r="BVO176" s="31"/>
      <c r="BVP176" s="31"/>
      <c r="BVQ176" s="31"/>
      <c r="BVR176" s="31"/>
      <c r="BVS176" s="31"/>
      <c r="BVT176" s="31"/>
      <c r="BVU176" s="31"/>
      <c r="BVV176" s="31"/>
      <c r="BVW176" s="31"/>
      <c r="BVX176" s="31"/>
      <c r="BVY176" s="31"/>
      <c r="BVZ176" s="31"/>
      <c r="BWA176" s="31"/>
      <c r="BWB176" s="31"/>
      <c r="BWC176" s="31"/>
      <c r="BWD176" s="31"/>
      <c r="BWE176" s="31"/>
      <c r="BWF176" s="31"/>
      <c r="BWG176" s="31"/>
      <c r="BWH176" s="31"/>
      <c r="BWI176" s="31"/>
      <c r="BWJ176" s="31"/>
      <c r="BWK176" s="31"/>
      <c r="BWL176" s="31"/>
      <c r="BWM176" s="31"/>
      <c r="BWN176" s="31"/>
      <c r="BWO176" s="31"/>
      <c r="BWP176" s="31"/>
      <c r="BWQ176" s="31"/>
      <c r="BWR176" s="31"/>
      <c r="BWS176" s="31"/>
      <c r="BWT176" s="31"/>
      <c r="BWU176" s="31"/>
      <c r="BWV176" s="31"/>
      <c r="BWW176" s="31"/>
      <c r="BWX176" s="31"/>
      <c r="BWY176" s="31"/>
      <c r="BWZ176" s="31"/>
      <c r="BXA176" s="31"/>
      <c r="BXB176" s="31"/>
      <c r="BXC176" s="31"/>
      <c r="BXD176" s="31"/>
      <c r="BXE176" s="31"/>
      <c r="BXF176" s="31"/>
      <c r="BXG176" s="31"/>
      <c r="BXH176" s="31"/>
      <c r="BXI176" s="31"/>
      <c r="BXJ176" s="31"/>
      <c r="BXK176" s="31"/>
      <c r="BXL176" s="31"/>
      <c r="BXM176" s="31"/>
      <c r="BXN176" s="31"/>
      <c r="BXO176" s="31"/>
      <c r="BXP176" s="31"/>
      <c r="BXQ176" s="31"/>
      <c r="BXR176" s="31"/>
      <c r="BXS176" s="31"/>
      <c r="BXT176" s="31"/>
      <c r="BXU176" s="31"/>
      <c r="BXV176" s="31"/>
      <c r="BXW176" s="31"/>
      <c r="BXX176" s="31"/>
      <c r="BXY176" s="31"/>
      <c r="BXZ176" s="31"/>
      <c r="BYA176" s="31"/>
      <c r="BYB176" s="31"/>
      <c r="BYC176" s="31"/>
      <c r="BYD176" s="31"/>
      <c r="BYE176" s="31"/>
      <c r="BYF176" s="31"/>
      <c r="BYG176" s="31"/>
      <c r="BYH176" s="31"/>
      <c r="BYI176" s="31"/>
      <c r="BYJ176" s="31"/>
      <c r="BYK176" s="31"/>
      <c r="BYL176" s="31"/>
      <c r="BYM176" s="31"/>
      <c r="BYN176" s="31"/>
      <c r="BYO176" s="31"/>
      <c r="BYP176" s="31"/>
      <c r="BYQ176" s="31"/>
      <c r="BYR176" s="31"/>
      <c r="BYS176" s="31"/>
      <c r="BYT176" s="31"/>
      <c r="BYU176" s="31"/>
      <c r="BYV176" s="31"/>
      <c r="BYW176" s="31"/>
      <c r="BYX176" s="31"/>
      <c r="BYY176" s="31"/>
      <c r="BYZ176" s="31"/>
      <c r="BZA176" s="31"/>
      <c r="BZB176" s="31"/>
      <c r="BZC176" s="31"/>
      <c r="BZD176" s="31"/>
      <c r="BZE176" s="31"/>
      <c r="BZF176" s="31"/>
      <c r="BZG176" s="31"/>
      <c r="BZH176" s="31"/>
      <c r="BZI176" s="31"/>
      <c r="BZJ176" s="31"/>
      <c r="BZK176" s="31"/>
      <c r="BZL176" s="31"/>
      <c r="BZM176" s="31"/>
      <c r="BZN176" s="31"/>
      <c r="BZO176" s="31"/>
      <c r="BZP176" s="31"/>
      <c r="BZQ176" s="31"/>
      <c r="BZR176" s="31"/>
      <c r="BZS176" s="31"/>
      <c r="BZT176" s="31"/>
      <c r="BZU176" s="31"/>
      <c r="BZV176" s="31"/>
      <c r="BZW176" s="31"/>
      <c r="BZX176" s="31"/>
      <c r="BZY176" s="31"/>
      <c r="BZZ176" s="31"/>
      <c r="CAA176" s="31"/>
      <c r="CAB176" s="31"/>
      <c r="CAC176" s="31"/>
      <c r="CAD176" s="31"/>
      <c r="CAE176" s="31"/>
      <c r="CAF176" s="31"/>
      <c r="CAG176" s="31"/>
      <c r="CAH176" s="31"/>
      <c r="CAI176" s="31"/>
      <c r="CAJ176" s="31"/>
      <c r="CAK176" s="31"/>
      <c r="CAL176" s="31"/>
      <c r="CAM176" s="31"/>
      <c r="CAN176" s="31"/>
      <c r="CAO176" s="31"/>
      <c r="CAP176" s="31"/>
      <c r="CAQ176" s="31"/>
      <c r="CAR176" s="31"/>
      <c r="CAS176" s="31"/>
      <c r="CAT176" s="31"/>
      <c r="CAU176" s="31"/>
      <c r="CAV176" s="31"/>
      <c r="CAW176" s="31"/>
      <c r="CAX176" s="31"/>
      <c r="CAY176" s="31"/>
      <c r="CAZ176" s="31"/>
      <c r="CBA176" s="31"/>
      <c r="CBB176" s="31"/>
      <c r="CBC176" s="31"/>
      <c r="CBD176" s="31"/>
      <c r="CBE176" s="31"/>
      <c r="CBF176" s="31"/>
      <c r="CBG176" s="31"/>
      <c r="CBH176" s="31"/>
      <c r="CBI176" s="31"/>
      <c r="CBJ176" s="31"/>
      <c r="CBK176" s="31"/>
      <c r="CBL176" s="31"/>
      <c r="CBM176" s="31"/>
      <c r="CBN176" s="31"/>
      <c r="CBO176" s="31"/>
      <c r="CBP176" s="31"/>
      <c r="CBQ176" s="31"/>
      <c r="CBR176" s="31"/>
      <c r="CBS176" s="31"/>
      <c r="CBT176" s="31"/>
      <c r="CBU176" s="31"/>
      <c r="CBV176" s="31"/>
      <c r="CBW176" s="31"/>
      <c r="CBX176" s="31"/>
      <c r="CBY176" s="31"/>
      <c r="CBZ176" s="31"/>
      <c r="CCA176" s="31"/>
      <c r="CCB176" s="31"/>
      <c r="CCC176" s="31"/>
      <c r="CCD176" s="31"/>
      <c r="CCE176" s="31"/>
      <c r="CCF176" s="31"/>
      <c r="CCG176" s="31"/>
      <c r="CCH176" s="31"/>
      <c r="CCI176" s="31"/>
      <c r="CCJ176" s="31"/>
      <c r="CCK176" s="31"/>
      <c r="CCL176" s="31"/>
      <c r="CCM176" s="31"/>
      <c r="CCN176" s="31"/>
      <c r="CCO176" s="31"/>
      <c r="CCP176" s="31"/>
      <c r="CCQ176" s="31"/>
      <c r="CCR176" s="31"/>
      <c r="CCS176" s="31"/>
      <c r="CCT176" s="31"/>
      <c r="CCU176" s="31"/>
      <c r="CCV176" s="31"/>
      <c r="CCW176" s="31"/>
      <c r="CCX176" s="31"/>
      <c r="CCY176" s="31"/>
      <c r="CCZ176" s="31"/>
      <c r="CDA176" s="31"/>
      <c r="CDB176" s="31"/>
      <c r="CDC176" s="31"/>
      <c r="CDD176" s="31"/>
      <c r="CDE176" s="31"/>
      <c r="CDF176" s="31"/>
      <c r="CDG176" s="31"/>
      <c r="CDH176" s="31"/>
      <c r="CDI176" s="31"/>
      <c r="CDJ176" s="31"/>
      <c r="CDK176" s="31"/>
      <c r="CDL176" s="31"/>
      <c r="CDM176" s="31"/>
      <c r="CDN176" s="31"/>
      <c r="CDO176" s="31"/>
      <c r="CDP176" s="31"/>
      <c r="CDQ176" s="31"/>
      <c r="CDR176" s="31"/>
      <c r="CDS176" s="31"/>
      <c r="CDT176" s="31"/>
      <c r="CDU176" s="31"/>
      <c r="CDV176" s="31"/>
      <c r="CDW176" s="31"/>
      <c r="CDX176" s="31"/>
      <c r="CDY176" s="31"/>
      <c r="CDZ176" s="31"/>
      <c r="CEA176" s="31"/>
      <c r="CEB176" s="31"/>
      <c r="CEC176" s="31"/>
      <c r="CED176" s="31"/>
      <c r="CEE176" s="31"/>
      <c r="CEF176" s="31"/>
      <c r="CEG176" s="31"/>
      <c r="CEH176" s="31"/>
      <c r="CEI176" s="31"/>
      <c r="CEJ176" s="31"/>
      <c r="CEK176" s="31"/>
      <c r="CEL176" s="31"/>
      <c r="CEM176" s="31"/>
      <c r="CEN176" s="31"/>
      <c r="CEO176" s="31"/>
      <c r="CEP176" s="31"/>
      <c r="CEQ176" s="31"/>
      <c r="CER176" s="31"/>
      <c r="CES176" s="31"/>
      <c r="CET176" s="31"/>
      <c r="CEU176" s="31"/>
      <c r="CEV176" s="31"/>
      <c r="CEW176" s="31"/>
      <c r="CEX176" s="31"/>
      <c r="CEY176" s="31"/>
      <c r="CEZ176" s="31"/>
      <c r="CFA176" s="31"/>
      <c r="CFB176" s="31"/>
      <c r="CFC176" s="31"/>
      <c r="CFD176" s="31"/>
      <c r="CFE176" s="31"/>
      <c r="CFF176" s="31"/>
      <c r="CFG176" s="31"/>
      <c r="CFH176" s="31"/>
      <c r="CFI176" s="31"/>
      <c r="CFJ176" s="31"/>
      <c r="CFK176" s="31"/>
      <c r="CFL176" s="31"/>
      <c r="CFM176" s="31"/>
      <c r="CFN176" s="31"/>
      <c r="CFO176" s="31"/>
      <c r="CFP176" s="31"/>
      <c r="CFQ176" s="31"/>
      <c r="CFR176" s="31"/>
      <c r="CFS176" s="31"/>
      <c r="CFT176" s="31"/>
      <c r="CFU176" s="31"/>
      <c r="CFV176" s="31"/>
      <c r="CFW176" s="31"/>
      <c r="CFX176" s="31"/>
      <c r="CFY176" s="31"/>
      <c r="CFZ176" s="31"/>
      <c r="CGA176" s="31"/>
      <c r="CGB176" s="31"/>
      <c r="CGC176" s="31"/>
      <c r="CGD176" s="31"/>
      <c r="CGE176" s="31"/>
      <c r="CGF176" s="31"/>
      <c r="CGG176" s="31"/>
      <c r="CGH176" s="31"/>
      <c r="CGI176" s="31"/>
      <c r="CGJ176" s="31"/>
      <c r="CGK176" s="31"/>
      <c r="CGL176" s="31"/>
      <c r="CGM176" s="31"/>
      <c r="CGN176" s="31"/>
      <c r="CGO176" s="31"/>
      <c r="CGP176" s="31"/>
      <c r="CGQ176" s="31"/>
      <c r="CGR176" s="31"/>
      <c r="CGS176" s="31"/>
      <c r="CGT176" s="31"/>
      <c r="CGU176" s="31"/>
      <c r="CGV176" s="31"/>
      <c r="CGW176" s="31"/>
      <c r="CGX176" s="31"/>
      <c r="CGY176" s="31"/>
      <c r="CGZ176" s="31"/>
      <c r="CHA176" s="31"/>
      <c r="CHB176" s="31"/>
      <c r="CHC176" s="31"/>
      <c r="CHD176" s="31"/>
      <c r="CHE176" s="31"/>
      <c r="CHF176" s="31"/>
      <c r="CHG176" s="31"/>
      <c r="CHH176" s="31"/>
      <c r="CHI176" s="31"/>
      <c r="CHJ176" s="31"/>
      <c r="CHK176" s="31"/>
      <c r="CHL176" s="31"/>
      <c r="CHM176" s="31"/>
      <c r="CHN176" s="31"/>
      <c r="CHO176" s="31"/>
      <c r="CHP176" s="31"/>
      <c r="CHQ176" s="31"/>
      <c r="CHR176" s="31"/>
      <c r="CHS176" s="31"/>
      <c r="CHT176" s="31"/>
      <c r="CHU176" s="31"/>
      <c r="CHV176" s="31"/>
      <c r="CHW176" s="31"/>
      <c r="CHX176" s="31"/>
      <c r="CHY176" s="31"/>
      <c r="CHZ176" s="31"/>
      <c r="CIA176" s="31"/>
      <c r="CIB176" s="31"/>
      <c r="CIC176" s="31"/>
      <c r="CID176" s="31"/>
      <c r="CIE176" s="31"/>
      <c r="CIF176" s="31"/>
      <c r="CIG176" s="31"/>
      <c r="CIH176" s="31"/>
      <c r="CII176" s="31"/>
      <c r="CIJ176" s="31"/>
      <c r="CIK176" s="31"/>
      <c r="CIL176" s="31"/>
      <c r="CIM176" s="31"/>
      <c r="CIN176" s="31"/>
      <c r="CIO176" s="31"/>
      <c r="CIP176" s="31"/>
      <c r="CIQ176" s="31"/>
      <c r="CIR176" s="31"/>
      <c r="CIS176" s="31"/>
      <c r="CIT176" s="31"/>
      <c r="CIU176" s="31"/>
      <c r="CIV176" s="31"/>
      <c r="CIW176" s="31"/>
      <c r="CIX176" s="31"/>
      <c r="CIY176" s="31"/>
      <c r="CIZ176" s="31"/>
      <c r="CJA176" s="31"/>
      <c r="CJB176" s="31"/>
      <c r="CJC176" s="31"/>
      <c r="CJD176" s="31"/>
      <c r="CJE176" s="31"/>
      <c r="CJF176" s="31"/>
      <c r="CJG176" s="31"/>
      <c r="CJH176" s="31"/>
      <c r="CJI176" s="31"/>
      <c r="CJJ176" s="31"/>
      <c r="CJK176" s="31"/>
      <c r="CJL176" s="31"/>
      <c r="CJM176" s="31"/>
      <c r="CJN176" s="31"/>
      <c r="CJO176" s="31"/>
      <c r="CJP176" s="31"/>
      <c r="CJQ176" s="31"/>
      <c r="CJR176" s="31"/>
      <c r="CJS176" s="31"/>
      <c r="CJT176" s="31"/>
      <c r="CJU176" s="31"/>
      <c r="CJV176" s="31"/>
      <c r="CJW176" s="31"/>
      <c r="CJX176" s="31"/>
      <c r="CJY176" s="31"/>
      <c r="CJZ176" s="31"/>
      <c r="CKA176" s="31"/>
      <c r="CKB176" s="31"/>
      <c r="CKC176" s="31"/>
      <c r="CKD176" s="31"/>
      <c r="CKE176" s="31"/>
      <c r="CKF176" s="31"/>
      <c r="CKG176" s="31"/>
      <c r="CKH176" s="31"/>
      <c r="CKI176" s="31"/>
      <c r="CKJ176" s="31"/>
      <c r="CKK176" s="31"/>
      <c r="CKL176" s="31"/>
      <c r="CKM176" s="31"/>
      <c r="CKN176" s="31"/>
      <c r="CKO176" s="31"/>
      <c r="CKP176" s="31"/>
      <c r="CKQ176" s="31"/>
      <c r="CKR176" s="31"/>
      <c r="CKS176" s="31"/>
      <c r="CKT176" s="31"/>
      <c r="CKU176" s="31"/>
      <c r="CKV176" s="31"/>
      <c r="CKW176" s="31"/>
      <c r="CKX176" s="31"/>
      <c r="CKY176" s="31"/>
      <c r="CKZ176" s="31"/>
      <c r="CLA176" s="31"/>
      <c r="CLB176" s="31"/>
      <c r="CLC176" s="31"/>
      <c r="CLD176" s="31"/>
      <c r="CLE176" s="31"/>
      <c r="CLF176" s="31"/>
      <c r="CLG176" s="31"/>
      <c r="CLH176" s="31"/>
      <c r="CLI176" s="31"/>
      <c r="CLJ176" s="31"/>
      <c r="CLK176" s="31"/>
      <c r="CLL176" s="31"/>
      <c r="CLM176" s="31"/>
      <c r="CLN176" s="31"/>
      <c r="CLO176" s="31"/>
      <c r="CLP176" s="31"/>
      <c r="CLQ176" s="31"/>
      <c r="CLR176" s="31"/>
      <c r="CLS176" s="31"/>
      <c r="CLT176" s="31"/>
      <c r="CLU176" s="31"/>
      <c r="CLV176" s="31"/>
      <c r="CLW176" s="31"/>
      <c r="CLX176" s="31"/>
      <c r="CLY176" s="31"/>
      <c r="CLZ176" s="31"/>
      <c r="CMA176" s="31"/>
      <c r="CMB176" s="31"/>
      <c r="CMC176" s="31"/>
      <c r="CMD176" s="31"/>
      <c r="CME176" s="31"/>
      <c r="CMF176" s="31"/>
      <c r="CMG176" s="31"/>
      <c r="CMH176" s="31"/>
      <c r="CMI176" s="31"/>
      <c r="CMJ176" s="31"/>
      <c r="CMK176" s="31"/>
      <c r="CML176" s="31"/>
      <c r="CMM176" s="31"/>
      <c r="CMN176" s="31"/>
      <c r="CMO176" s="31"/>
      <c r="CMP176" s="31"/>
      <c r="CMQ176" s="31"/>
      <c r="CMR176" s="31"/>
      <c r="CMS176" s="31"/>
      <c r="CMT176" s="31"/>
      <c r="CMU176" s="31"/>
      <c r="CMV176" s="31"/>
      <c r="CMW176" s="31"/>
      <c r="CMX176" s="31"/>
      <c r="CMY176" s="31"/>
      <c r="CMZ176" s="31"/>
      <c r="CNA176" s="31"/>
      <c r="CNB176" s="31"/>
      <c r="CNC176" s="31"/>
      <c r="CND176" s="31"/>
      <c r="CNE176" s="31"/>
      <c r="CNF176" s="31"/>
      <c r="CNG176" s="31"/>
      <c r="CNH176" s="31"/>
      <c r="CNI176" s="31"/>
      <c r="CNJ176" s="31"/>
      <c r="CNK176" s="31"/>
      <c r="CNL176" s="31"/>
      <c r="CNM176" s="31"/>
      <c r="CNN176" s="31"/>
      <c r="CNO176" s="31"/>
      <c r="CNP176" s="31"/>
      <c r="CNQ176" s="31"/>
      <c r="CNR176" s="31"/>
      <c r="CNS176" s="31"/>
      <c r="CNT176" s="31"/>
      <c r="CNU176" s="31"/>
      <c r="CNV176" s="31"/>
      <c r="CNW176" s="31"/>
      <c r="CNX176" s="31"/>
      <c r="CNY176" s="31"/>
      <c r="CNZ176" s="31"/>
      <c r="COA176" s="31"/>
      <c r="COB176" s="31"/>
      <c r="COC176" s="31"/>
      <c r="COD176" s="31"/>
      <c r="COE176" s="31"/>
      <c r="COF176" s="31"/>
      <c r="COG176" s="31"/>
      <c r="COH176" s="31"/>
      <c r="COI176" s="31"/>
      <c r="COJ176" s="31"/>
      <c r="COK176" s="31"/>
      <c r="COL176" s="31"/>
      <c r="COM176" s="31"/>
      <c r="CON176" s="31"/>
      <c r="COO176" s="31"/>
      <c r="COP176" s="31"/>
      <c r="COQ176" s="31"/>
      <c r="COR176" s="31"/>
      <c r="COS176" s="31"/>
      <c r="COT176" s="31"/>
      <c r="COU176" s="31"/>
      <c r="COV176" s="31"/>
      <c r="COW176" s="31"/>
      <c r="COX176" s="31"/>
      <c r="COY176" s="31"/>
      <c r="COZ176" s="31"/>
      <c r="CPA176" s="31"/>
      <c r="CPB176" s="31"/>
      <c r="CPC176" s="31"/>
      <c r="CPD176" s="31"/>
      <c r="CPE176" s="31"/>
      <c r="CPF176" s="31"/>
      <c r="CPG176" s="31"/>
      <c r="CPH176" s="31"/>
      <c r="CPI176" s="31"/>
      <c r="CPJ176" s="31"/>
      <c r="CPK176" s="31"/>
      <c r="CPL176" s="31"/>
      <c r="CPM176" s="31"/>
      <c r="CPN176" s="31"/>
      <c r="CPO176" s="31"/>
      <c r="CPP176" s="31"/>
      <c r="CPQ176" s="31"/>
      <c r="CPR176" s="31"/>
      <c r="CPS176" s="31"/>
      <c r="CPT176" s="31"/>
      <c r="CPU176" s="31"/>
      <c r="CPV176" s="31"/>
      <c r="CPW176" s="31"/>
      <c r="CPX176" s="31"/>
      <c r="CPY176" s="31"/>
      <c r="CPZ176" s="31"/>
      <c r="CQA176" s="31"/>
      <c r="CQB176" s="31"/>
      <c r="CQC176" s="31"/>
      <c r="CQD176" s="31"/>
      <c r="CQE176" s="31"/>
      <c r="CQF176" s="31"/>
      <c r="CQG176" s="31"/>
      <c r="CQH176" s="31"/>
      <c r="CQI176" s="31"/>
      <c r="CQJ176" s="31"/>
      <c r="CQK176" s="31"/>
      <c r="CQL176" s="31"/>
      <c r="CQM176" s="31"/>
      <c r="CQN176" s="31"/>
      <c r="CQO176" s="31"/>
      <c r="CQP176" s="31"/>
      <c r="CQQ176" s="31"/>
      <c r="CQR176" s="31"/>
      <c r="CQS176" s="31"/>
      <c r="CQT176" s="31"/>
      <c r="CQU176" s="31"/>
      <c r="CQV176" s="31"/>
      <c r="CQW176" s="31"/>
      <c r="CQX176" s="31"/>
      <c r="CQY176" s="31"/>
      <c r="CQZ176" s="31"/>
      <c r="CRA176" s="31"/>
      <c r="CRB176" s="31"/>
      <c r="CRC176" s="31"/>
      <c r="CRD176" s="31"/>
      <c r="CRE176" s="31"/>
      <c r="CRF176" s="31"/>
      <c r="CRG176" s="31"/>
      <c r="CRH176" s="31"/>
      <c r="CRI176" s="31"/>
      <c r="CRJ176" s="31"/>
      <c r="CRK176" s="31"/>
      <c r="CRL176" s="31"/>
      <c r="CRM176" s="31"/>
      <c r="CRN176" s="31"/>
      <c r="CRO176" s="31"/>
      <c r="CRP176" s="31"/>
      <c r="CRQ176" s="31"/>
      <c r="CRR176" s="31"/>
      <c r="CRS176" s="31"/>
      <c r="CRT176" s="31"/>
      <c r="CRU176" s="31"/>
      <c r="CRV176" s="31"/>
      <c r="CRW176" s="31"/>
      <c r="CRX176" s="31"/>
      <c r="CRY176" s="31"/>
      <c r="CRZ176" s="31"/>
      <c r="CSA176" s="31"/>
      <c r="CSB176" s="31"/>
      <c r="CSC176" s="31"/>
      <c r="CSD176" s="31"/>
      <c r="CSE176" s="31"/>
      <c r="CSF176" s="31"/>
      <c r="CSG176" s="31"/>
      <c r="CSH176" s="31"/>
      <c r="CSI176" s="31"/>
      <c r="CSJ176" s="31"/>
      <c r="CSK176" s="31"/>
      <c r="CSL176" s="31"/>
      <c r="CSM176" s="31"/>
      <c r="CSN176" s="31"/>
      <c r="CSO176" s="31"/>
      <c r="CSP176" s="31"/>
      <c r="CSQ176" s="31"/>
      <c r="CSR176" s="31"/>
      <c r="CSS176" s="31"/>
      <c r="CST176" s="31"/>
      <c r="CSU176" s="31"/>
      <c r="CSV176" s="31"/>
      <c r="CSW176" s="31"/>
      <c r="CSX176" s="31"/>
      <c r="CSY176" s="31"/>
      <c r="CSZ176" s="31"/>
      <c r="CTA176" s="31"/>
      <c r="CTB176" s="31"/>
      <c r="CTC176" s="31"/>
      <c r="CTD176" s="31"/>
      <c r="CTE176" s="31"/>
      <c r="CTF176" s="31"/>
      <c r="CTG176" s="31"/>
      <c r="CTH176" s="31"/>
      <c r="CTI176" s="31"/>
      <c r="CTJ176" s="31"/>
      <c r="CTK176" s="31"/>
      <c r="CTL176" s="31"/>
      <c r="CTM176" s="31"/>
      <c r="CTN176" s="31"/>
      <c r="CTO176" s="31"/>
      <c r="CTP176" s="31"/>
      <c r="CTQ176" s="31"/>
      <c r="CTR176" s="31"/>
      <c r="CTS176" s="31"/>
      <c r="CTT176" s="31"/>
      <c r="CTU176" s="31"/>
      <c r="CTV176" s="31"/>
      <c r="CTW176" s="31"/>
      <c r="CTX176" s="31"/>
      <c r="CTY176" s="31"/>
      <c r="CTZ176" s="31"/>
      <c r="CUA176" s="31"/>
      <c r="CUB176" s="31"/>
      <c r="CUC176" s="31"/>
      <c r="CUD176" s="31"/>
      <c r="CUE176" s="31"/>
      <c r="CUF176" s="31"/>
      <c r="CUG176" s="31"/>
      <c r="CUH176" s="31"/>
      <c r="CUI176" s="31"/>
      <c r="CUJ176" s="31"/>
      <c r="CUK176" s="31"/>
      <c r="CUL176" s="31"/>
      <c r="CUM176" s="31"/>
      <c r="CUN176" s="31"/>
      <c r="CUO176" s="31"/>
      <c r="CUP176" s="31"/>
      <c r="CUQ176" s="31"/>
      <c r="CUR176" s="31"/>
      <c r="CUS176" s="31"/>
      <c r="CUT176" s="31"/>
      <c r="CUU176" s="31"/>
      <c r="CUV176" s="31"/>
      <c r="CUW176" s="31"/>
      <c r="CUX176" s="31"/>
      <c r="CUY176" s="31"/>
      <c r="CUZ176" s="31"/>
      <c r="CVA176" s="31"/>
      <c r="CVB176" s="31"/>
      <c r="CVC176" s="31"/>
      <c r="CVD176" s="31"/>
      <c r="CVE176" s="31"/>
      <c r="CVF176" s="31"/>
      <c r="CVG176" s="31"/>
      <c r="CVH176" s="31"/>
      <c r="CVI176" s="31"/>
      <c r="CVJ176" s="31"/>
      <c r="CVK176" s="31"/>
      <c r="CVL176" s="31"/>
      <c r="CVM176" s="31"/>
      <c r="CVN176" s="31"/>
      <c r="CVO176" s="31"/>
      <c r="CVP176" s="31"/>
      <c r="CVQ176" s="31"/>
      <c r="CVR176" s="31"/>
      <c r="CVS176" s="31"/>
      <c r="CVT176" s="31"/>
      <c r="CVU176" s="31"/>
      <c r="CVV176" s="31"/>
      <c r="CVW176" s="31"/>
      <c r="CVX176" s="31"/>
      <c r="CVY176" s="31"/>
      <c r="CVZ176" s="31"/>
      <c r="CWA176" s="31"/>
      <c r="CWB176" s="31"/>
      <c r="CWC176" s="31"/>
      <c r="CWD176" s="31"/>
      <c r="CWE176" s="31"/>
      <c r="CWF176" s="31"/>
      <c r="CWG176" s="31"/>
      <c r="CWH176" s="31"/>
      <c r="CWI176" s="31"/>
      <c r="CWJ176" s="31"/>
      <c r="CWK176" s="31"/>
      <c r="CWL176" s="31"/>
      <c r="CWM176" s="31"/>
      <c r="CWN176" s="31"/>
      <c r="CWO176" s="31"/>
      <c r="CWP176" s="31"/>
      <c r="CWQ176" s="31"/>
      <c r="CWR176" s="31"/>
      <c r="CWS176" s="31"/>
      <c r="CWT176" s="31"/>
      <c r="CWU176" s="31"/>
      <c r="CWV176" s="31"/>
      <c r="CWW176" s="31"/>
      <c r="CWX176" s="31"/>
      <c r="CWY176" s="31"/>
      <c r="CWZ176" s="31"/>
      <c r="CXA176" s="31"/>
      <c r="CXB176" s="31"/>
      <c r="CXC176" s="31"/>
      <c r="CXD176" s="31"/>
      <c r="CXE176" s="31"/>
      <c r="CXF176" s="31"/>
      <c r="CXG176" s="31"/>
      <c r="CXH176" s="31"/>
      <c r="CXI176" s="31"/>
      <c r="CXJ176" s="31"/>
      <c r="CXK176" s="31"/>
      <c r="CXL176" s="31"/>
      <c r="CXM176" s="31"/>
      <c r="CXN176" s="31"/>
      <c r="CXO176" s="31"/>
      <c r="CXP176" s="31"/>
      <c r="CXQ176" s="31"/>
      <c r="CXR176" s="31"/>
      <c r="CXS176" s="31"/>
      <c r="CXT176" s="31"/>
      <c r="CXU176" s="31"/>
      <c r="CXV176" s="31"/>
      <c r="CXW176" s="31"/>
      <c r="CXX176" s="31"/>
      <c r="CXY176" s="31"/>
      <c r="CXZ176" s="31"/>
      <c r="CYA176" s="31"/>
      <c r="CYB176" s="31"/>
      <c r="CYC176" s="31"/>
      <c r="CYD176" s="31"/>
      <c r="CYE176" s="31"/>
      <c r="CYF176" s="31"/>
      <c r="CYG176" s="31"/>
      <c r="CYH176" s="31"/>
      <c r="CYI176" s="31"/>
      <c r="CYJ176" s="31"/>
      <c r="CYK176" s="31"/>
      <c r="CYL176" s="31"/>
      <c r="CYM176" s="31"/>
      <c r="CYN176" s="31"/>
      <c r="CYO176" s="31"/>
      <c r="CYP176" s="31"/>
      <c r="CYQ176" s="31"/>
      <c r="CYR176" s="31"/>
      <c r="CYS176" s="31"/>
      <c r="CYT176" s="31"/>
      <c r="CYU176" s="31"/>
      <c r="CYV176" s="31"/>
      <c r="CYW176" s="31"/>
      <c r="CYX176" s="31"/>
      <c r="CYY176" s="31"/>
      <c r="CYZ176" s="31"/>
      <c r="CZA176" s="31"/>
      <c r="CZB176" s="31"/>
      <c r="CZC176" s="31"/>
      <c r="CZD176" s="31"/>
      <c r="CZE176" s="31"/>
      <c r="CZF176" s="31"/>
      <c r="CZG176" s="31"/>
      <c r="CZH176" s="31"/>
      <c r="CZI176" s="31"/>
      <c r="CZJ176" s="31"/>
      <c r="CZK176" s="31"/>
      <c r="CZL176" s="31"/>
      <c r="CZM176" s="31"/>
      <c r="CZN176" s="31"/>
      <c r="CZO176" s="31"/>
      <c r="CZP176" s="31"/>
      <c r="CZQ176" s="31"/>
      <c r="CZR176" s="31"/>
      <c r="CZS176" s="31"/>
      <c r="CZT176" s="31"/>
      <c r="CZU176" s="31"/>
      <c r="CZV176" s="31"/>
      <c r="CZW176" s="31"/>
      <c r="CZX176" s="31"/>
      <c r="CZY176" s="31"/>
      <c r="CZZ176" s="31"/>
      <c r="DAA176" s="31"/>
      <c r="DAB176" s="31"/>
      <c r="DAC176" s="31"/>
      <c r="DAD176" s="31"/>
      <c r="DAE176" s="31"/>
      <c r="DAF176" s="31"/>
      <c r="DAG176" s="31"/>
      <c r="DAH176" s="31"/>
      <c r="DAI176" s="31"/>
      <c r="DAJ176" s="31"/>
      <c r="DAK176" s="31"/>
      <c r="DAL176" s="31"/>
      <c r="DAM176" s="31"/>
      <c r="DAN176" s="31"/>
      <c r="DAO176" s="31"/>
      <c r="DAP176" s="31"/>
      <c r="DAQ176" s="31"/>
      <c r="DAR176" s="31"/>
      <c r="DAS176" s="31"/>
      <c r="DAT176" s="31"/>
      <c r="DAU176" s="31"/>
      <c r="DAV176" s="31"/>
      <c r="DAW176" s="31"/>
      <c r="DAX176" s="31"/>
      <c r="DAY176" s="31"/>
      <c r="DAZ176" s="31"/>
      <c r="DBA176" s="31"/>
      <c r="DBB176" s="31"/>
      <c r="DBC176" s="31"/>
      <c r="DBD176" s="31"/>
      <c r="DBE176" s="31"/>
      <c r="DBF176" s="31"/>
      <c r="DBG176" s="31"/>
      <c r="DBH176" s="31"/>
      <c r="DBI176" s="31"/>
      <c r="DBJ176" s="31"/>
      <c r="DBK176" s="31"/>
      <c r="DBL176" s="31"/>
      <c r="DBM176" s="31"/>
      <c r="DBN176" s="31"/>
      <c r="DBO176" s="31"/>
      <c r="DBP176" s="31"/>
      <c r="DBQ176" s="31"/>
      <c r="DBR176" s="31"/>
      <c r="DBS176" s="31"/>
      <c r="DBT176" s="31"/>
      <c r="DBU176" s="31"/>
      <c r="DBV176" s="31"/>
      <c r="DBW176" s="31"/>
      <c r="DBX176" s="31"/>
      <c r="DBY176" s="31"/>
      <c r="DBZ176" s="31"/>
      <c r="DCA176" s="31"/>
      <c r="DCB176" s="31"/>
      <c r="DCC176" s="31"/>
      <c r="DCD176" s="31"/>
      <c r="DCE176" s="31"/>
      <c r="DCF176" s="31"/>
      <c r="DCG176" s="31"/>
      <c r="DCH176" s="31"/>
      <c r="DCI176" s="31"/>
      <c r="DCJ176" s="31"/>
      <c r="DCK176" s="31"/>
      <c r="DCL176" s="31"/>
      <c r="DCM176" s="31"/>
      <c r="DCN176" s="31"/>
      <c r="DCO176" s="31"/>
      <c r="DCP176" s="31"/>
      <c r="DCQ176" s="31"/>
      <c r="DCR176" s="31"/>
      <c r="DCS176" s="31"/>
      <c r="DCT176" s="31"/>
      <c r="DCU176" s="31"/>
      <c r="DCV176" s="31"/>
      <c r="DCW176" s="31"/>
      <c r="DCX176" s="31"/>
      <c r="DCY176" s="31"/>
      <c r="DCZ176" s="31"/>
      <c r="DDA176" s="31"/>
      <c r="DDB176" s="31"/>
      <c r="DDC176" s="31"/>
      <c r="DDD176" s="31"/>
      <c r="DDE176" s="31"/>
      <c r="DDF176" s="31"/>
      <c r="DDG176" s="31"/>
      <c r="DDH176" s="31"/>
      <c r="DDI176" s="31"/>
      <c r="DDJ176" s="31"/>
      <c r="DDK176" s="31"/>
      <c r="DDL176" s="31"/>
      <c r="DDM176" s="31"/>
      <c r="DDN176" s="31"/>
      <c r="DDO176" s="31"/>
      <c r="DDP176" s="31"/>
      <c r="DDQ176" s="31"/>
      <c r="DDR176" s="31"/>
      <c r="DDS176" s="31"/>
      <c r="DDT176" s="31"/>
      <c r="DDU176" s="31"/>
      <c r="DDV176" s="31"/>
      <c r="DDW176" s="31"/>
      <c r="DDX176" s="31"/>
      <c r="DDY176" s="31"/>
      <c r="DDZ176" s="31"/>
      <c r="DEA176" s="31"/>
      <c r="DEB176" s="31"/>
      <c r="DEC176" s="31"/>
      <c r="DED176" s="31"/>
      <c r="DEE176" s="31"/>
      <c r="DEF176" s="31"/>
      <c r="DEG176" s="31"/>
      <c r="DEH176" s="31"/>
      <c r="DEI176" s="31"/>
      <c r="DEJ176" s="31"/>
      <c r="DEK176" s="31"/>
      <c r="DEL176" s="31"/>
      <c r="DEM176" s="31"/>
      <c r="DEN176" s="31"/>
      <c r="DEO176" s="31"/>
      <c r="DEP176" s="31"/>
      <c r="DEQ176" s="31"/>
      <c r="DER176" s="31"/>
      <c r="DES176" s="31"/>
      <c r="DET176" s="31"/>
      <c r="DEU176" s="31"/>
      <c r="DEV176" s="31"/>
      <c r="DEW176" s="31"/>
      <c r="DEX176" s="31"/>
      <c r="DEY176" s="31"/>
      <c r="DEZ176" s="31"/>
      <c r="DFA176" s="31"/>
      <c r="DFB176" s="31"/>
      <c r="DFC176" s="31"/>
      <c r="DFD176" s="31"/>
      <c r="DFE176" s="31"/>
      <c r="DFF176" s="31"/>
      <c r="DFG176" s="31"/>
      <c r="DFH176" s="31"/>
      <c r="DFI176" s="31"/>
      <c r="DFJ176" s="31"/>
      <c r="DFK176" s="31"/>
      <c r="DFL176" s="31"/>
      <c r="DFM176" s="31"/>
      <c r="DFN176" s="31"/>
      <c r="DFO176" s="31"/>
      <c r="DFP176" s="31"/>
      <c r="DFQ176" s="31"/>
      <c r="DFR176" s="31"/>
      <c r="DFS176" s="31"/>
      <c r="DFT176" s="31"/>
      <c r="DFU176" s="31"/>
      <c r="DFV176" s="31"/>
      <c r="DFW176" s="31"/>
      <c r="DFX176" s="31"/>
      <c r="DFY176" s="31"/>
      <c r="DFZ176" s="31"/>
      <c r="DGA176" s="31"/>
      <c r="DGB176" s="31"/>
      <c r="DGC176" s="31"/>
      <c r="DGD176" s="31"/>
      <c r="DGE176" s="31"/>
      <c r="DGF176" s="31"/>
      <c r="DGG176" s="31"/>
      <c r="DGH176" s="31"/>
      <c r="DGI176" s="31"/>
      <c r="DGJ176" s="31"/>
      <c r="DGK176" s="31"/>
      <c r="DGL176" s="31"/>
      <c r="DGM176" s="31"/>
      <c r="DGN176" s="31"/>
      <c r="DGO176" s="31"/>
      <c r="DGP176" s="31"/>
      <c r="DGQ176" s="31"/>
      <c r="DGR176" s="31"/>
      <c r="DGS176" s="31"/>
      <c r="DGT176" s="31"/>
      <c r="DGU176" s="31"/>
      <c r="DGV176" s="31"/>
      <c r="DGW176" s="31"/>
      <c r="DGX176" s="31"/>
      <c r="DGY176" s="31"/>
      <c r="DGZ176" s="31"/>
      <c r="DHA176" s="31"/>
      <c r="DHB176" s="31"/>
      <c r="DHC176" s="31"/>
      <c r="DHD176" s="31"/>
      <c r="DHE176" s="31"/>
      <c r="DHF176" s="31"/>
      <c r="DHG176" s="31"/>
      <c r="DHH176" s="31"/>
      <c r="DHI176" s="31"/>
      <c r="DHJ176" s="31"/>
      <c r="DHK176" s="31"/>
      <c r="DHL176" s="31"/>
      <c r="DHM176" s="31"/>
      <c r="DHN176" s="31"/>
      <c r="DHO176" s="31"/>
      <c r="DHP176" s="31"/>
      <c r="DHQ176" s="31"/>
      <c r="DHR176" s="31"/>
      <c r="DHS176" s="31"/>
      <c r="DHT176" s="31"/>
      <c r="DHU176" s="31"/>
      <c r="DHV176" s="31"/>
      <c r="DHW176" s="31"/>
      <c r="DHX176" s="31"/>
      <c r="DHY176" s="31"/>
      <c r="DHZ176" s="31"/>
      <c r="DIA176" s="31"/>
      <c r="DIB176" s="31"/>
      <c r="DIC176" s="31"/>
      <c r="DID176" s="31"/>
      <c r="DIE176" s="31"/>
      <c r="DIF176" s="31"/>
      <c r="DIG176" s="31"/>
      <c r="DIH176" s="31"/>
      <c r="DII176" s="31"/>
      <c r="DIJ176" s="31"/>
      <c r="DIK176" s="31"/>
      <c r="DIL176" s="31"/>
      <c r="DIM176" s="31"/>
      <c r="DIN176" s="31"/>
      <c r="DIO176" s="31"/>
      <c r="DIP176" s="31"/>
      <c r="DIQ176" s="31"/>
      <c r="DIR176" s="31"/>
      <c r="DIS176" s="31"/>
      <c r="DIT176" s="31"/>
      <c r="DIU176" s="31"/>
      <c r="DIV176" s="31"/>
      <c r="DIW176" s="31"/>
      <c r="DIX176" s="31"/>
      <c r="DIY176" s="31"/>
      <c r="DIZ176" s="31"/>
      <c r="DJA176" s="31"/>
      <c r="DJB176" s="31"/>
      <c r="DJC176" s="31"/>
      <c r="DJD176" s="31"/>
      <c r="DJE176" s="31"/>
      <c r="DJF176" s="31"/>
      <c r="DJG176" s="31"/>
      <c r="DJH176" s="31"/>
      <c r="DJI176" s="31"/>
      <c r="DJJ176" s="31"/>
      <c r="DJK176" s="31"/>
      <c r="DJL176" s="31"/>
      <c r="DJM176" s="31"/>
      <c r="DJN176" s="31"/>
      <c r="DJO176" s="31"/>
      <c r="DJP176" s="31"/>
      <c r="DJQ176" s="31"/>
      <c r="DJR176" s="31"/>
      <c r="DJS176" s="31"/>
      <c r="DJT176" s="31"/>
      <c r="DJU176" s="31"/>
      <c r="DJV176" s="31"/>
      <c r="DJW176" s="31"/>
      <c r="DJX176" s="31"/>
      <c r="DJY176" s="31"/>
      <c r="DJZ176" s="31"/>
      <c r="DKA176" s="31"/>
      <c r="DKB176" s="31"/>
      <c r="DKC176" s="31"/>
      <c r="DKD176" s="31"/>
      <c r="DKE176" s="31"/>
      <c r="DKF176" s="31"/>
      <c r="DKG176" s="31"/>
      <c r="DKH176" s="31"/>
      <c r="DKI176" s="31"/>
      <c r="DKJ176" s="31"/>
      <c r="DKK176" s="31"/>
      <c r="DKL176" s="31"/>
      <c r="DKM176" s="31"/>
      <c r="DKN176" s="31"/>
      <c r="DKO176" s="31"/>
      <c r="DKP176" s="31"/>
      <c r="DKQ176" s="31"/>
      <c r="DKR176" s="31"/>
      <c r="DKS176" s="31"/>
      <c r="DKT176" s="31"/>
      <c r="DKU176" s="31"/>
      <c r="DKV176" s="31"/>
      <c r="DKW176" s="31"/>
      <c r="DKX176" s="31"/>
      <c r="DKY176" s="31"/>
      <c r="DKZ176" s="31"/>
      <c r="DLA176" s="31"/>
      <c r="DLB176" s="31"/>
      <c r="DLC176" s="31"/>
      <c r="DLD176" s="31"/>
      <c r="DLE176" s="31"/>
      <c r="DLF176" s="31"/>
      <c r="DLG176" s="31"/>
      <c r="DLH176" s="31"/>
      <c r="DLI176" s="31"/>
      <c r="DLJ176" s="31"/>
      <c r="DLK176" s="31"/>
      <c r="DLL176" s="31"/>
      <c r="DLM176" s="31"/>
      <c r="DLN176" s="31"/>
      <c r="DLO176" s="31"/>
      <c r="DLP176" s="31"/>
      <c r="DLQ176" s="31"/>
      <c r="DLR176" s="31"/>
      <c r="DLS176" s="31"/>
      <c r="DLT176" s="31"/>
      <c r="DLU176" s="31"/>
      <c r="DLV176" s="31"/>
      <c r="DLW176" s="31"/>
      <c r="DLX176" s="31"/>
      <c r="DLY176" s="31"/>
      <c r="DLZ176" s="31"/>
      <c r="DMA176" s="31"/>
      <c r="DMB176" s="31"/>
      <c r="DMC176" s="31"/>
      <c r="DMD176" s="31"/>
      <c r="DME176" s="31"/>
      <c r="DMF176" s="31"/>
      <c r="DMG176" s="31"/>
      <c r="DMH176" s="31"/>
      <c r="DMI176" s="31"/>
      <c r="DMJ176" s="31"/>
      <c r="DMK176" s="31"/>
      <c r="DML176" s="31"/>
      <c r="DMM176" s="31"/>
      <c r="DMN176" s="31"/>
      <c r="DMO176" s="31"/>
      <c r="DMP176" s="31"/>
      <c r="DMQ176" s="31"/>
      <c r="DMR176" s="31"/>
      <c r="DMS176" s="31"/>
      <c r="DMT176" s="31"/>
      <c r="DMU176" s="31"/>
      <c r="DMV176" s="31"/>
      <c r="DMW176" s="31"/>
      <c r="DMX176" s="31"/>
      <c r="DMY176" s="31"/>
      <c r="DMZ176" s="31"/>
      <c r="DNA176" s="31"/>
      <c r="DNB176" s="31"/>
      <c r="DNC176" s="31"/>
      <c r="DND176" s="31"/>
      <c r="DNE176" s="31"/>
      <c r="DNF176" s="31"/>
      <c r="DNG176" s="31"/>
      <c r="DNH176" s="31"/>
      <c r="DNI176" s="31"/>
      <c r="DNJ176" s="31"/>
      <c r="DNK176" s="31"/>
      <c r="DNL176" s="31"/>
      <c r="DNM176" s="31"/>
      <c r="DNN176" s="31"/>
      <c r="DNO176" s="31"/>
      <c r="DNP176" s="31"/>
      <c r="DNQ176" s="31"/>
      <c r="DNR176" s="31"/>
      <c r="DNS176" s="31"/>
      <c r="DNT176" s="31"/>
      <c r="DNU176" s="31"/>
      <c r="DNV176" s="31"/>
      <c r="DNW176" s="31"/>
      <c r="DNX176" s="31"/>
      <c r="DNY176" s="31"/>
      <c r="DNZ176" s="31"/>
      <c r="DOA176" s="31"/>
      <c r="DOB176" s="31"/>
      <c r="DOC176" s="31"/>
      <c r="DOD176" s="31"/>
      <c r="DOE176" s="31"/>
      <c r="DOF176" s="31"/>
      <c r="DOG176" s="31"/>
      <c r="DOH176" s="31"/>
      <c r="DOI176" s="31"/>
      <c r="DOJ176" s="31"/>
      <c r="DOK176" s="31"/>
      <c r="DOL176" s="31"/>
      <c r="DOM176" s="31"/>
      <c r="DON176" s="31"/>
      <c r="DOO176" s="31"/>
      <c r="DOP176" s="31"/>
      <c r="DOQ176" s="31"/>
      <c r="DOR176" s="31"/>
      <c r="DOS176" s="31"/>
      <c r="DOT176" s="31"/>
      <c r="DOU176" s="31"/>
      <c r="DOV176" s="31"/>
      <c r="DOW176" s="31"/>
      <c r="DOX176" s="31"/>
      <c r="DOY176" s="31"/>
      <c r="DOZ176" s="31"/>
      <c r="DPA176" s="31"/>
      <c r="DPB176" s="31"/>
      <c r="DPC176" s="31"/>
      <c r="DPD176" s="31"/>
      <c r="DPE176" s="31"/>
      <c r="DPF176" s="31"/>
      <c r="DPG176" s="31"/>
      <c r="DPH176" s="31"/>
      <c r="DPI176" s="31"/>
      <c r="DPJ176" s="31"/>
      <c r="DPK176" s="31"/>
      <c r="DPL176" s="31"/>
      <c r="DPM176" s="31"/>
      <c r="DPN176" s="31"/>
      <c r="DPO176" s="31"/>
      <c r="DPP176" s="31"/>
      <c r="DPQ176" s="31"/>
      <c r="DPR176" s="31"/>
      <c r="DPS176" s="31"/>
      <c r="DPT176" s="31"/>
      <c r="DPU176" s="31"/>
      <c r="DPV176" s="31"/>
      <c r="DPW176" s="31"/>
      <c r="DPX176" s="31"/>
      <c r="DPY176" s="31"/>
      <c r="DPZ176" s="31"/>
      <c r="DQA176" s="31"/>
      <c r="DQB176" s="31"/>
      <c r="DQC176" s="31"/>
      <c r="DQD176" s="31"/>
      <c r="DQE176" s="31"/>
      <c r="DQF176" s="31"/>
      <c r="DQG176" s="31"/>
      <c r="DQH176" s="31"/>
      <c r="DQI176" s="31"/>
      <c r="DQJ176" s="31"/>
      <c r="DQK176" s="31"/>
      <c r="DQL176" s="31"/>
      <c r="DQM176" s="31"/>
      <c r="DQN176" s="31"/>
      <c r="DQO176" s="31"/>
      <c r="DQP176" s="31"/>
      <c r="DQQ176" s="31"/>
      <c r="DQR176" s="31"/>
      <c r="DQS176" s="31"/>
      <c r="DQT176" s="31"/>
      <c r="DQU176" s="31"/>
      <c r="DQV176" s="31"/>
      <c r="DQW176" s="31"/>
      <c r="DQX176" s="31"/>
      <c r="DQY176" s="31"/>
      <c r="DQZ176" s="31"/>
      <c r="DRA176" s="31"/>
      <c r="DRB176" s="31"/>
      <c r="DRC176" s="31"/>
      <c r="DRD176" s="31"/>
      <c r="DRE176" s="31"/>
      <c r="DRF176" s="31"/>
      <c r="DRG176" s="31"/>
      <c r="DRH176" s="31"/>
      <c r="DRI176" s="31"/>
      <c r="DRJ176" s="31"/>
      <c r="DRK176" s="31"/>
      <c r="DRL176" s="31"/>
      <c r="DRM176" s="31"/>
      <c r="DRN176" s="31"/>
      <c r="DRO176" s="31"/>
      <c r="DRP176" s="31"/>
      <c r="DRQ176" s="31"/>
      <c r="DRR176" s="31"/>
      <c r="DRS176" s="31"/>
      <c r="DRT176" s="31"/>
      <c r="DRU176" s="31"/>
      <c r="DRV176" s="31"/>
      <c r="DRW176" s="31"/>
      <c r="DRX176" s="31"/>
      <c r="DRY176" s="31"/>
      <c r="DRZ176" s="31"/>
      <c r="DSA176" s="31"/>
      <c r="DSB176" s="31"/>
      <c r="DSC176" s="31"/>
      <c r="DSD176" s="31"/>
      <c r="DSE176" s="31"/>
      <c r="DSF176" s="31"/>
      <c r="DSG176" s="31"/>
      <c r="DSH176" s="31"/>
      <c r="DSI176" s="31"/>
      <c r="DSJ176" s="31"/>
      <c r="DSK176" s="31"/>
      <c r="DSL176" s="31"/>
      <c r="DSM176" s="31"/>
      <c r="DSN176" s="31"/>
      <c r="DSO176" s="31"/>
      <c r="DSP176" s="31"/>
      <c r="DSQ176" s="31"/>
      <c r="DSR176" s="31"/>
      <c r="DSS176" s="31"/>
      <c r="DST176" s="31"/>
      <c r="DSU176" s="31"/>
      <c r="DSV176" s="31"/>
      <c r="DSW176" s="31"/>
      <c r="DSX176" s="31"/>
      <c r="DSY176" s="31"/>
      <c r="DSZ176" s="31"/>
      <c r="DTA176" s="31"/>
      <c r="DTB176" s="31"/>
      <c r="DTC176" s="31"/>
      <c r="DTD176" s="31"/>
      <c r="DTE176" s="31"/>
      <c r="DTF176" s="31"/>
      <c r="DTG176" s="31"/>
      <c r="DTH176" s="31"/>
      <c r="DTI176" s="31"/>
      <c r="DTJ176" s="31"/>
      <c r="DTK176" s="31"/>
      <c r="DTL176" s="31"/>
      <c r="DTM176" s="31"/>
      <c r="DTN176" s="31"/>
      <c r="DTO176" s="31"/>
      <c r="DTP176" s="31"/>
      <c r="DTQ176" s="31"/>
      <c r="DTR176" s="31"/>
      <c r="DTS176" s="31"/>
      <c r="DTT176" s="31"/>
      <c r="DTU176" s="31"/>
      <c r="DTV176" s="31"/>
      <c r="DTW176" s="31"/>
      <c r="DTX176" s="31"/>
      <c r="DTY176" s="31"/>
      <c r="DTZ176" s="31"/>
      <c r="DUA176" s="31"/>
      <c r="DUB176" s="31"/>
      <c r="DUC176" s="31"/>
      <c r="DUD176" s="31"/>
      <c r="DUE176" s="31"/>
      <c r="DUF176" s="31"/>
      <c r="DUG176" s="31"/>
      <c r="DUH176" s="31"/>
      <c r="DUI176" s="31"/>
      <c r="DUJ176" s="31"/>
      <c r="DUK176" s="31"/>
      <c r="DUL176" s="31"/>
      <c r="DUM176" s="31"/>
      <c r="DUN176" s="31"/>
      <c r="DUO176" s="31"/>
      <c r="DUP176" s="31"/>
      <c r="DUQ176" s="31"/>
      <c r="DUR176" s="31"/>
      <c r="DUS176" s="31"/>
      <c r="DUT176" s="31"/>
      <c r="DUU176" s="31"/>
      <c r="DUV176" s="31"/>
      <c r="DUW176" s="31"/>
      <c r="DUX176" s="31"/>
      <c r="DUY176" s="31"/>
      <c r="DUZ176" s="31"/>
      <c r="DVA176" s="31"/>
      <c r="DVB176" s="31"/>
      <c r="DVC176" s="31"/>
      <c r="DVD176" s="31"/>
      <c r="DVE176" s="31"/>
      <c r="DVF176" s="31"/>
      <c r="DVG176" s="31"/>
      <c r="DVH176" s="31"/>
      <c r="DVI176" s="31"/>
      <c r="DVJ176" s="31"/>
      <c r="DVK176" s="31"/>
      <c r="DVL176" s="31"/>
      <c r="DVM176" s="31"/>
      <c r="DVN176" s="31"/>
      <c r="DVO176" s="31"/>
      <c r="DVP176" s="31"/>
      <c r="DVQ176" s="31"/>
      <c r="DVR176" s="31"/>
      <c r="DVS176" s="31"/>
      <c r="DVT176" s="31"/>
      <c r="DVU176" s="31"/>
      <c r="DVV176" s="31"/>
      <c r="DVW176" s="31"/>
      <c r="DVX176" s="31"/>
      <c r="DVY176" s="31"/>
      <c r="DVZ176" s="31"/>
      <c r="DWA176" s="31"/>
      <c r="DWB176" s="31"/>
      <c r="DWC176" s="31"/>
      <c r="DWD176" s="31"/>
      <c r="DWE176" s="31"/>
      <c r="DWF176" s="31"/>
      <c r="DWG176" s="31"/>
      <c r="DWH176" s="31"/>
      <c r="DWI176" s="31"/>
      <c r="DWJ176" s="31"/>
      <c r="DWK176" s="31"/>
      <c r="DWL176" s="31"/>
      <c r="DWM176" s="31"/>
      <c r="DWN176" s="31"/>
      <c r="DWO176" s="31"/>
      <c r="DWP176" s="31"/>
      <c r="DWQ176" s="31"/>
      <c r="DWR176" s="31"/>
      <c r="DWS176" s="31"/>
      <c r="DWT176" s="31"/>
      <c r="DWU176" s="31"/>
      <c r="DWV176" s="31"/>
      <c r="DWW176" s="31"/>
      <c r="DWX176" s="31"/>
      <c r="DWY176" s="31"/>
      <c r="DWZ176" s="31"/>
      <c r="DXA176" s="31"/>
      <c r="DXB176" s="31"/>
      <c r="DXC176" s="31"/>
      <c r="DXD176" s="31"/>
      <c r="DXE176" s="31"/>
      <c r="DXF176" s="31"/>
      <c r="DXG176" s="31"/>
      <c r="DXH176" s="31"/>
      <c r="DXI176" s="31"/>
      <c r="DXJ176" s="31"/>
      <c r="DXK176" s="31"/>
      <c r="DXL176" s="31"/>
      <c r="DXM176" s="31"/>
      <c r="DXN176" s="31"/>
      <c r="DXO176" s="31"/>
      <c r="DXP176" s="31"/>
      <c r="DXQ176" s="31"/>
      <c r="DXR176" s="31"/>
      <c r="DXS176" s="31"/>
      <c r="DXT176" s="31"/>
      <c r="DXU176" s="31"/>
      <c r="DXV176" s="31"/>
      <c r="DXW176" s="31"/>
      <c r="DXX176" s="31"/>
      <c r="DXY176" s="31"/>
      <c r="DXZ176" s="31"/>
      <c r="DYA176" s="31"/>
      <c r="DYB176" s="31"/>
      <c r="DYC176" s="31"/>
      <c r="DYD176" s="31"/>
      <c r="DYE176" s="31"/>
      <c r="DYF176" s="31"/>
      <c r="DYG176" s="31"/>
      <c r="DYH176" s="31"/>
      <c r="DYI176" s="31"/>
      <c r="DYJ176" s="31"/>
      <c r="DYK176" s="31"/>
      <c r="DYL176" s="31"/>
      <c r="DYM176" s="31"/>
      <c r="DYN176" s="31"/>
      <c r="DYO176" s="31"/>
      <c r="DYP176" s="31"/>
      <c r="DYQ176" s="31"/>
      <c r="DYR176" s="31"/>
      <c r="DYS176" s="31"/>
      <c r="DYT176" s="31"/>
      <c r="DYU176" s="31"/>
      <c r="DYV176" s="31"/>
      <c r="DYW176" s="31"/>
      <c r="DYX176" s="31"/>
      <c r="DYY176" s="31"/>
      <c r="DYZ176" s="31"/>
      <c r="DZA176" s="31"/>
      <c r="DZB176" s="31"/>
      <c r="DZC176" s="31"/>
      <c r="DZD176" s="31"/>
      <c r="DZE176" s="31"/>
      <c r="DZF176" s="31"/>
      <c r="DZG176" s="31"/>
      <c r="DZH176" s="31"/>
      <c r="DZI176" s="31"/>
      <c r="DZJ176" s="31"/>
      <c r="DZK176" s="31"/>
      <c r="DZL176" s="31"/>
      <c r="DZM176" s="31"/>
      <c r="DZN176" s="31"/>
      <c r="DZO176" s="31"/>
      <c r="DZP176" s="31"/>
      <c r="DZQ176" s="31"/>
      <c r="DZR176" s="31"/>
      <c r="DZS176" s="31"/>
      <c r="DZT176" s="31"/>
      <c r="DZU176" s="31"/>
      <c r="DZV176" s="31"/>
      <c r="DZW176" s="31"/>
      <c r="DZX176" s="31"/>
      <c r="DZY176" s="31"/>
      <c r="DZZ176" s="31"/>
      <c r="EAA176" s="31"/>
      <c r="EAB176" s="31"/>
      <c r="EAC176" s="31"/>
      <c r="EAD176" s="31"/>
      <c r="EAE176" s="31"/>
      <c r="EAF176" s="31"/>
      <c r="EAG176" s="31"/>
      <c r="EAH176" s="31"/>
      <c r="EAI176" s="31"/>
      <c r="EAJ176" s="31"/>
      <c r="EAK176" s="31"/>
      <c r="EAL176" s="31"/>
      <c r="EAM176" s="31"/>
      <c r="EAN176" s="31"/>
      <c r="EAO176" s="31"/>
      <c r="EAP176" s="31"/>
      <c r="EAQ176" s="31"/>
      <c r="EAR176" s="31"/>
      <c r="EAS176" s="31"/>
      <c r="EAT176" s="31"/>
      <c r="EAU176" s="31"/>
      <c r="EAV176" s="31"/>
      <c r="EAW176" s="31"/>
      <c r="EAX176" s="31"/>
      <c r="EAY176" s="31"/>
      <c r="EAZ176" s="31"/>
      <c r="EBA176" s="31"/>
      <c r="EBB176" s="31"/>
      <c r="EBC176" s="31"/>
      <c r="EBD176" s="31"/>
      <c r="EBE176" s="31"/>
      <c r="EBF176" s="31"/>
      <c r="EBG176" s="31"/>
      <c r="EBH176" s="31"/>
      <c r="EBI176" s="31"/>
      <c r="EBJ176" s="31"/>
      <c r="EBK176" s="31"/>
      <c r="EBL176" s="31"/>
      <c r="EBM176" s="31"/>
      <c r="EBN176" s="31"/>
      <c r="EBO176" s="31"/>
      <c r="EBP176" s="31"/>
      <c r="EBQ176" s="31"/>
      <c r="EBR176" s="31"/>
      <c r="EBS176" s="31"/>
      <c r="EBT176" s="31"/>
      <c r="EBU176" s="31"/>
      <c r="EBV176" s="31"/>
      <c r="EBW176" s="31"/>
      <c r="EBX176" s="31"/>
      <c r="EBY176" s="31"/>
      <c r="EBZ176" s="31"/>
      <c r="ECA176" s="31"/>
      <c r="ECB176" s="31"/>
      <c r="ECC176" s="31"/>
      <c r="ECD176" s="31"/>
      <c r="ECE176" s="31"/>
      <c r="ECF176" s="31"/>
      <c r="ECG176" s="31"/>
      <c r="ECH176" s="31"/>
      <c r="ECI176" s="31"/>
      <c r="ECJ176" s="31"/>
      <c r="ECK176" s="31"/>
      <c r="ECL176" s="31"/>
      <c r="ECM176" s="31"/>
      <c r="ECN176" s="31"/>
      <c r="ECO176" s="31"/>
      <c r="ECP176" s="31"/>
      <c r="ECQ176" s="31"/>
      <c r="ECR176" s="31"/>
      <c r="ECS176" s="31"/>
      <c r="ECT176" s="31"/>
      <c r="ECU176" s="31"/>
      <c r="ECV176" s="31"/>
      <c r="ECW176" s="31"/>
      <c r="ECX176" s="31"/>
      <c r="ECY176" s="31"/>
      <c r="ECZ176" s="31"/>
      <c r="EDA176" s="31"/>
      <c r="EDB176" s="31"/>
      <c r="EDC176" s="31"/>
      <c r="EDD176" s="31"/>
      <c r="EDE176" s="31"/>
      <c r="EDF176" s="31"/>
      <c r="EDG176" s="31"/>
      <c r="EDH176" s="31"/>
      <c r="EDI176" s="31"/>
      <c r="EDJ176" s="31"/>
      <c r="EDK176" s="31"/>
      <c r="EDL176" s="31"/>
      <c r="EDM176" s="31"/>
      <c r="EDN176" s="31"/>
      <c r="EDO176" s="31"/>
      <c r="EDP176" s="31"/>
      <c r="EDQ176" s="31"/>
      <c r="EDR176" s="31"/>
      <c r="EDS176" s="31"/>
      <c r="EDT176" s="31"/>
      <c r="EDU176" s="31"/>
      <c r="EDV176" s="31"/>
      <c r="EDW176" s="31"/>
      <c r="EDX176" s="31"/>
      <c r="EDY176" s="31"/>
      <c r="EDZ176" s="31"/>
      <c r="EEA176" s="31"/>
      <c r="EEB176" s="31"/>
      <c r="EEC176" s="31"/>
      <c r="EED176" s="31"/>
      <c r="EEE176" s="31"/>
      <c r="EEF176" s="31"/>
      <c r="EEG176" s="31"/>
      <c r="EEH176" s="31"/>
      <c r="EEI176" s="31"/>
      <c r="EEJ176" s="31"/>
      <c r="EEK176" s="31"/>
      <c r="EEL176" s="31"/>
      <c r="EEM176" s="31"/>
      <c r="EEN176" s="31"/>
      <c r="EEO176" s="31"/>
      <c r="EEP176" s="31"/>
      <c r="EEQ176" s="31"/>
      <c r="EER176" s="31"/>
      <c r="EES176" s="31"/>
      <c r="EET176" s="31"/>
      <c r="EEU176" s="31"/>
      <c r="EEV176" s="31"/>
      <c r="EEW176" s="31"/>
      <c r="EEX176" s="31"/>
      <c r="EEY176" s="31"/>
      <c r="EEZ176" s="31"/>
      <c r="EFA176" s="31"/>
      <c r="EFB176" s="31"/>
      <c r="EFC176" s="31"/>
      <c r="EFD176" s="31"/>
      <c r="EFE176" s="31"/>
      <c r="EFF176" s="31"/>
      <c r="EFG176" s="31"/>
      <c r="EFH176" s="31"/>
      <c r="EFI176" s="31"/>
      <c r="EFJ176" s="31"/>
      <c r="EFK176" s="31"/>
      <c r="EFL176" s="31"/>
      <c r="EFM176" s="31"/>
      <c r="EFN176" s="31"/>
      <c r="EFO176" s="31"/>
      <c r="EFP176" s="31"/>
      <c r="EFQ176" s="31"/>
      <c r="EFR176" s="31"/>
      <c r="EFS176" s="31"/>
      <c r="EFT176" s="31"/>
      <c r="EFU176" s="31"/>
      <c r="EFV176" s="31"/>
      <c r="EFW176" s="31"/>
      <c r="EFX176" s="31"/>
      <c r="EFY176" s="31"/>
      <c r="EFZ176" s="31"/>
      <c r="EGA176" s="31"/>
      <c r="EGB176" s="31"/>
      <c r="EGC176" s="31"/>
      <c r="EGD176" s="31"/>
      <c r="EGE176" s="31"/>
      <c r="EGF176" s="31"/>
      <c r="EGG176" s="31"/>
      <c r="EGH176" s="31"/>
      <c r="EGI176" s="31"/>
      <c r="EGJ176" s="31"/>
      <c r="EGK176" s="31"/>
      <c r="EGL176" s="31"/>
      <c r="EGM176" s="31"/>
      <c r="EGN176" s="31"/>
      <c r="EGO176" s="31"/>
      <c r="EGP176" s="31"/>
      <c r="EGQ176" s="31"/>
      <c r="EGR176" s="31"/>
      <c r="EGS176" s="31"/>
      <c r="EGT176" s="31"/>
      <c r="EGU176" s="31"/>
      <c r="EGV176" s="31"/>
      <c r="EGW176" s="31"/>
      <c r="EGX176" s="31"/>
      <c r="EGY176" s="31"/>
      <c r="EGZ176" s="31"/>
      <c r="EHA176" s="31"/>
      <c r="EHB176" s="31"/>
      <c r="EHC176" s="31"/>
      <c r="EHD176" s="31"/>
      <c r="EHE176" s="31"/>
      <c r="EHF176" s="31"/>
      <c r="EHG176" s="31"/>
      <c r="EHH176" s="31"/>
      <c r="EHI176" s="31"/>
      <c r="EHJ176" s="31"/>
      <c r="EHK176" s="31"/>
      <c r="EHL176" s="31"/>
      <c r="EHM176" s="31"/>
      <c r="EHN176" s="31"/>
      <c r="EHO176" s="31"/>
      <c r="EHP176" s="31"/>
      <c r="EHQ176" s="31"/>
      <c r="EHR176" s="31"/>
      <c r="EHS176" s="31"/>
      <c r="EHT176" s="31"/>
      <c r="EHU176" s="31"/>
      <c r="EHV176" s="31"/>
      <c r="EHW176" s="31"/>
      <c r="EHX176" s="31"/>
      <c r="EHY176" s="31"/>
      <c r="EHZ176" s="31"/>
      <c r="EIA176" s="31"/>
      <c r="EIB176" s="31"/>
      <c r="EIC176" s="31"/>
      <c r="EID176" s="31"/>
      <c r="EIE176" s="31"/>
      <c r="EIF176" s="31"/>
      <c r="EIG176" s="31"/>
      <c r="EIH176" s="31"/>
      <c r="EII176" s="31"/>
      <c r="EIJ176" s="31"/>
      <c r="EIK176" s="31"/>
      <c r="EIL176" s="31"/>
      <c r="EIM176" s="31"/>
      <c r="EIN176" s="31"/>
      <c r="EIO176" s="31"/>
      <c r="EIP176" s="31"/>
      <c r="EIQ176" s="31"/>
      <c r="EIR176" s="31"/>
      <c r="EIS176" s="31"/>
      <c r="EIT176" s="31"/>
      <c r="EIU176" s="31"/>
      <c r="EIV176" s="31"/>
      <c r="EIW176" s="31"/>
      <c r="EIX176" s="31"/>
      <c r="EIY176" s="31"/>
      <c r="EIZ176" s="31"/>
      <c r="EJA176" s="31"/>
      <c r="EJB176" s="31"/>
      <c r="EJC176" s="31"/>
      <c r="EJD176" s="31"/>
      <c r="EJE176" s="31"/>
      <c r="EJF176" s="31"/>
      <c r="EJG176" s="31"/>
      <c r="EJH176" s="31"/>
      <c r="EJI176" s="31"/>
      <c r="EJJ176" s="31"/>
      <c r="EJK176" s="31"/>
      <c r="EJL176" s="31"/>
      <c r="EJM176" s="31"/>
      <c r="EJN176" s="31"/>
      <c r="EJO176" s="31"/>
      <c r="EJP176" s="31"/>
      <c r="EJQ176" s="31"/>
      <c r="EJR176" s="31"/>
      <c r="EJS176" s="31"/>
      <c r="EJT176" s="31"/>
      <c r="EJU176" s="31"/>
      <c r="EJV176" s="31"/>
      <c r="EJW176" s="31"/>
      <c r="EJX176" s="31"/>
      <c r="EJY176" s="31"/>
      <c r="EJZ176" s="31"/>
      <c r="EKA176" s="31"/>
      <c r="EKB176" s="31"/>
      <c r="EKC176" s="31"/>
      <c r="EKD176" s="31"/>
      <c r="EKE176" s="31"/>
      <c r="EKF176" s="31"/>
      <c r="EKG176" s="31"/>
      <c r="EKH176" s="31"/>
      <c r="EKI176" s="31"/>
      <c r="EKJ176" s="31"/>
      <c r="EKK176" s="31"/>
      <c r="EKL176" s="31"/>
      <c r="EKM176" s="31"/>
      <c r="EKN176" s="31"/>
      <c r="EKO176" s="31"/>
      <c r="EKP176" s="31"/>
      <c r="EKQ176" s="31"/>
      <c r="EKR176" s="31"/>
      <c r="EKS176" s="31"/>
      <c r="EKT176" s="31"/>
      <c r="EKU176" s="31"/>
      <c r="EKV176" s="31"/>
      <c r="EKW176" s="31"/>
      <c r="EKX176" s="31"/>
      <c r="EKY176" s="31"/>
      <c r="EKZ176" s="31"/>
      <c r="ELA176" s="31"/>
      <c r="ELB176" s="31"/>
      <c r="ELC176" s="31"/>
      <c r="ELD176" s="31"/>
      <c r="ELE176" s="31"/>
      <c r="ELF176" s="31"/>
      <c r="ELG176" s="31"/>
      <c r="ELH176" s="31"/>
      <c r="ELI176" s="31"/>
      <c r="ELJ176" s="31"/>
      <c r="ELK176" s="31"/>
      <c r="ELL176" s="31"/>
      <c r="ELM176" s="31"/>
      <c r="ELN176" s="31"/>
      <c r="ELO176" s="31"/>
      <c r="ELP176" s="31"/>
      <c r="ELQ176" s="31"/>
      <c r="ELR176" s="31"/>
      <c r="ELS176" s="31"/>
      <c r="ELT176" s="31"/>
      <c r="ELU176" s="31"/>
      <c r="ELV176" s="31"/>
      <c r="ELW176" s="31"/>
      <c r="ELX176" s="31"/>
      <c r="ELY176" s="31"/>
      <c r="ELZ176" s="31"/>
      <c r="EMA176" s="31"/>
      <c r="EMB176" s="31"/>
      <c r="EMC176" s="31"/>
      <c r="EMD176" s="31"/>
      <c r="EME176" s="31"/>
      <c r="EMF176" s="31"/>
      <c r="EMG176" s="31"/>
      <c r="EMH176" s="31"/>
      <c r="EMI176" s="31"/>
      <c r="EMJ176" s="31"/>
      <c r="EMK176" s="31"/>
      <c r="EML176" s="31"/>
      <c r="EMM176" s="31"/>
      <c r="EMN176" s="31"/>
      <c r="EMO176" s="31"/>
      <c r="EMP176" s="31"/>
      <c r="EMQ176" s="31"/>
      <c r="EMR176" s="31"/>
      <c r="EMS176" s="31"/>
      <c r="EMT176" s="31"/>
      <c r="EMU176" s="31"/>
      <c r="EMV176" s="31"/>
      <c r="EMW176" s="31"/>
      <c r="EMX176" s="31"/>
      <c r="EMY176" s="31"/>
      <c r="EMZ176" s="31"/>
      <c r="ENA176" s="31"/>
      <c r="ENB176" s="31"/>
      <c r="ENC176" s="31"/>
      <c r="END176" s="31"/>
      <c r="ENE176" s="31"/>
      <c r="ENF176" s="31"/>
      <c r="ENG176" s="31"/>
      <c r="ENH176" s="31"/>
      <c r="ENI176" s="31"/>
      <c r="ENJ176" s="31"/>
      <c r="ENK176" s="31"/>
      <c r="ENL176" s="31"/>
      <c r="ENM176" s="31"/>
      <c r="ENN176" s="31"/>
      <c r="ENO176" s="31"/>
      <c r="ENP176" s="31"/>
      <c r="ENQ176" s="31"/>
      <c r="ENR176" s="31"/>
      <c r="ENS176" s="31"/>
      <c r="ENT176" s="31"/>
      <c r="ENU176" s="31"/>
      <c r="ENV176" s="31"/>
      <c r="ENW176" s="31"/>
      <c r="ENX176" s="31"/>
      <c r="ENY176" s="31"/>
      <c r="ENZ176" s="31"/>
      <c r="EOA176" s="31"/>
      <c r="EOB176" s="31"/>
      <c r="EOC176" s="31"/>
      <c r="EOD176" s="31"/>
      <c r="EOE176" s="31"/>
      <c r="EOF176" s="31"/>
      <c r="EOG176" s="31"/>
      <c r="EOH176" s="31"/>
      <c r="EOI176" s="31"/>
      <c r="EOJ176" s="31"/>
      <c r="EOK176" s="31"/>
      <c r="EOL176" s="31"/>
      <c r="EOM176" s="31"/>
      <c r="EON176" s="31"/>
      <c r="EOO176" s="31"/>
      <c r="EOP176" s="31"/>
      <c r="EOQ176" s="31"/>
      <c r="EOR176" s="31"/>
      <c r="EOS176" s="31"/>
      <c r="EOT176" s="31"/>
      <c r="EOU176" s="31"/>
      <c r="EOV176" s="31"/>
      <c r="EOW176" s="31"/>
      <c r="EOX176" s="31"/>
      <c r="EOY176" s="31"/>
      <c r="EOZ176" s="31"/>
      <c r="EPA176" s="31"/>
      <c r="EPB176" s="31"/>
      <c r="EPC176" s="31"/>
      <c r="EPD176" s="31"/>
      <c r="EPE176" s="31"/>
      <c r="EPF176" s="31"/>
      <c r="EPG176" s="31"/>
      <c r="EPH176" s="31"/>
      <c r="EPI176" s="31"/>
      <c r="EPJ176" s="31"/>
      <c r="EPK176" s="31"/>
      <c r="EPL176" s="31"/>
      <c r="EPM176" s="31"/>
      <c r="EPN176" s="31"/>
      <c r="EPO176" s="31"/>
      <c r="EPP176" s="31"/>
      <c r="EPQ176" s="31"/>
      <c r="EPR176" s="31"/>
      <c r="EPS176" s="31"/>
      <c r="EPT176" s="31"/>
      <c r="EPU176" s="31"/>
      <c r="EPV176" s="31"/>
      <c r="EPW176" s="31"/>
      <c r="EPX176" s="31"/>
      <c r="EPY176" s="31"/>
      <c r="EPZ176" s="31"/>
      <c r="EQA176" s="31"/>
      <c r="EQB176" s="31"/>
      <c r="EQC176" s="31"/>
      <c r="EQD176" s="31"/>
      <c r="EQE176" s="31"/>
      <c r="EQF176" s="31"/>
      <c r="EQG176" s="31"/>
      <c r="EQH176" s="31"/>
      <c r="EQI176" s="31"/>
      <c r="EQJ176" s="31"/>
      <c r="EQK176" s="31"/>
      <c r="EQL176" s="31"/>
      <c r="EQM176" s="31"/>
      <c r="EQN176" s="31"/>
      <c r="EQO176" s="31"/>
      <c r="EQP176" s="31"/>
      <c r="EQQ176" s="31"/>
      <c r="EQR176" s="31"/>
      <c r="EQS176" s="31"/>
      <c r="EQT176" s="31"/>
      <c r="EQU176" s="31"/>
      <c r="EQV176" s="31"/>
      <c r="EQW176" s="31"/>
      <c r="EQX176" s="31"/>
      <c r="EQY176" s="31"/>
      <c r="EQZ176" s="31"/>
      <c r="ERA176" s="31"/>
      <c r="ERB176" s="31"/>
      <c r="ERC176" s="31"/>
      <c r="ERD176" s="31"/>
      <c r="ERE176" s="31"/>
      <c r="ERF176" s="31"/>
      <c r="ERG176" s="31"/>
      <c r="ERH176" s="31"/>
      <c r="ERI176" s="31"/>
      <c r="ERJ176" s="31"/>
      <c r="ERK176" s="31"/>
      <c r="ERL176" s="31"/>
      <c r="ERM176" s="31"/>
      <c r="ERN176" s="31"/>
      <c r="ERO176" s="31"/>
      <c r="ERP176" s="31"/>
      <c r="ERQ176" s="31"/>
      <c r="ERR176" s="31"/>
      <c r="ERS176" s="31"/>
      <c r="ERT176" s="31"/>
      <c r="ERU176" s="31"/>
      <c r="ERV176" s="31"/>
      <c r="ERW176" s="31"/>
      <c r="ERX176" s="31"/>
      <c r="ERY176" s="31"/>
      <c r="ERZ176" s="31"/>
      <c r="ESA176" s="31"/>
      <c r="ESB176" s="31"/>
      <c r="ESC176" s="31"/>
      <c r="ESD176" s="31"/>
      <c r="ESE176" s="31"/>
      <c r="ESF176" s="31"/>
      <c r="ESG176" s="31"/>
      <c r="ESH176" s="31"/>
      <c r="ESI176" s="31"/>
      <c r="ESJ176" s="31"/>
      <c r="ESK176" s="31"/>
      <c r="ESL176" s="31"/>
      <c r="ESM176" s="31"/>
      <c r="ESN176" s="31"/>
      <c r="ESO176" s="31"/>
      <c r="ESP176" s="31"/>
      <c r="ESQ176" s="31"/>
      <c r="ESR176" s="31"/>
      <c r="ESS176" s="31"/>
      <c r="EST176" s="31"/>
      <c r="ESU176" s="31"/>
      <c r="ESV176" s="31"/>
      <c r="ESW176" s="31"/>
      <c r="ESX176" s="31"/>
      <c r="ESY176" s="31"/>
      <c r="ESZ176" s="31"/>
      <c r="ETA176" s="31"/>
      <c r="ETB176" s="31"/>
      <c r="ETC176" s="31"/>
      <c r="ETD176" s="31"/>
      <c r="ETE176" s="31"/>
      <c r="ETF176" s="31"/>
      <c r="ETG176" s="31"/>
      <c r="ETH176" s="31"/>
      <c r="ETI176" s="31"/>
      <c r="ETJ176" s="31"/>
      <c r="ETK176" s="31"/>
      <c r="ETL176" s="31"/>
      <c r="ETM176" s="31"/>
      <c r="ETN176" s="31"/>
      <c r="ETO176" s="31"/>
      <c r="ETP176" s="31"/>
      <c r="ETQ176" s="31"/>
      <c r="ETR176" s="31"/>
      <c r="ETS176" s="31"/>
      <c r="ETT176" s="31"/>
      <c r="ETU176" s="31"/>
      <c r="ETV176" s="31"/>
      <c r="ETW176" s="31"/>
      <c r="ETX176" s="31"/>
      <c r="ETY176" s="31"/>
      <c r="ETZ176" s="31"/>
      <c r="EUA176" s="31"/>
      <c r="EUB176" s="31"/>
      <c r="EUC176" s="31"/>
      <c r="EUD176" s="31"/>
      <c r="EUE176" s="31"/>
      <c r="EUF176" s="31"/>
      <c r="EUG176" s="31"/>
      <c r="EUH176" s="31"/>
      <c r="EUI176" s="31"/>
      <c r="EUJ176" s="31"/>
      <c r="EUK176" s="31"/>
      <c r="EUL176" s="31"/>
      <c r="EUM176" s="31"/>
      <c r="EUN176" s="31"/>
      <c r="EUO176" s="31"/>
      <c r="EUP176" s="31"/>
      <c r="EUQ176" s="31"/>
      <c r="EUR176" s="31"/>
      <c r="EUS176" s="31"/>
      <c r="EUT176" s="31"/>
      <c r="EUU176" s="31"/>
      <c r="EUV176" s="31"/>
      <c r="EUW176" s="31"/>
      <c r="EUX176" s="31"/>
      <c r="EUY176" s="31"/>
      <c r="EUZ176" s="31"/>
      <c r="EVA176" s="31"/>
      <c r="EVB176" s="31"/>
      <c r="EVC176" s="31"/>
      <c r="EVD176" s="31"/>
      <c r="EVE176" s="31"/>
      <c r="EVF176" s="31"/>
      <c r="EVG176" s="31"/>
      <c r="EVH176" s="31"/>
      <c r="EVI176" s="31"/>
      <c r="EVJ176" s="31"/>
      <c r="EVK176" s="31"/>
      <c r="EVL176" s="31"/>
      <c r="EVM176" s="31"/>
      <c r="EVN176" s="31"/>
      <c r="EVO176" s="31"/>
      <c r="EVP176" s="31"/>
      <c r="EVQ176" s="31"/>
      <c r="EVR176" s="31"/>
      <c r="EVS176" s="31"/>
      <c r="EVT176" s="31"/>
      <c r="EVU176" s="31"/>
      <c r="EVV176" s="31"/>
      <c r="EVW176" s="31"/>
      <c r="EVX176" s="31"/>
      <c r="EVY176" s="31"/>
      <c r="EVZ176" s="31"/>
      <c r="EWA176" s="31"/>
      <c r="EWB176" s="31"/>
      <c r="EWC176" s="31"/>
      <c r="EWD176" s="31"/>
      <c r="EWE176" s="31"/>
      <c r="EWF176" s="31"/>
      <c r="EWG176" s="31"/>
      <c r="EWH176" s="31"/>
      <c r="EWI176" s="31"/>
      <c r="EWJ176" s="31"/>
      <c r="EWK176" s="31"/>
      <c r="EWL176" s="31"/>
      <c r="EWM176" s="31"/>
      <c r="EWN176" s="31"/>
      <c r="EWO176" s="31"/>
      <c r="EWP176" s="31"/>
      <c r="EWQ176" s="31"/>
      <c r="EWR176" s="31"/>
      <c r="EWS176" s="31"/>
      <c r="EWT176" s="31"/>
      <c r="EWU176" s="31"/>
      <c r="EWV176" s="31"/>
      <c r="EWW176" s="31"/>
      <c r="EWX176" s="31"/>
      <c r="EWY176" s="31"/>
      <c r="EWZ176" s="31"/>
      <c r="EXA176" s="31"/>
      <c r="EXB176" s="31"/>
      <c r="EXC176" s="31"/>
      <c r="EXD176" s="31"/>
      <c r="EXE176" s="31"/>
      <c r="EXF176" s="31"/>
      <c r="EXG176" s="31"/>
      <c r="EXH176" s="31"/>
      <c r="EXI176" s="31"/>
      <c r="EXJ176" s="31"/>
      <c r="EXK176" s="31"/>
      <c r="EXL176" s="31"/>
      <c r="EXM176" s="31"/>
      <c r="EXN176" s="31"/>
      <c r="EXO176" s="31"/>
      <c r="EXP176" s="31"/>
      <c r="EXQ176" s="31"/>
      <c r="EXR176" s="31"/>
      <c r="EXS176" s="31"/>
      <c r="EXT176" s="31"/>
      <c r="EXU176" s="31"/>
      <c r="EXV176" s="31"/>
      <c r="EXW176" s="31"/>
      <c r="EXX176" s="31"/>
      <c r="EXY176" s="31"/>
      <c r="EXZ176" s="31"/>
      <c r="EYA176" s="31"/>
      <c r="EYB176" s="31"/>
      <c r="EYC176" s="31"/>
      <c r="EYD176" s="31"/>
      <c r="EYE176" s="31"/>
      <c r="EYF176" s="31"/>
      <c r="EYG176" s="31"/>
      <c r="EYH176" s="31"/>
      <c r="EYI176" s="31"/>
      <c r="EYJ176" s="31"/>
      <c r="EYK176" s="31"/>
      <c r="EYL176" s="31"/>
      <c r="EYM176" s="31"/>
      <c r="EYN176" s="31"/>
      <c r="EYO176" s="31"/>
      <c r="EYP176" s="31"/>
      <c r="EYQ176" s="31"/>
      <c r="EYR176" s="31"/>
      <c r="EYS176" s="31"/>
      <c r="EYT176" s="31"/>
      <c r="EYU176" s="31"/>
      <c r="EYV176" s="31"/>
      <c r="EYW176" s="31"/>
      <c r="EYX176" s="31"/>
      <c r="EYY176" s="31"/>
      <c r="EYZ176" s="31"/>
      <c r="EZA176" s="31"/>
      <c r="EZB176" s="31"/>
      <c r="EZC176" s="31"/>
      <c r="EZD176" s="31"/>
      <c r="EZE176" s="31"/>
      <c r="EZF176" s="31"/>
      <c r="EZG176" s="31"/>
      <c r="EZH176" s="31"/>
      <c r="EZI176" s="31"/>
      <c r="EZJ176" s="31"/>
      <c r="EZK176" s="31"/>
      <c r="EZL176" s="31"/>
      <c r="EZM176" s="31"/>
      <c r="EZN176" s="31"/>
      <c r="EZO176" s="31"/>
      <c r="EZP176" s="31"/>
      <c r="EZQ176" s="31"/>
      <c r="EZR176" s="31"/>
      <c r="EZS176" s="31"/>
      <c r="EZT176" s="31"/>
      <c r="EZU176" s="31"/>
      <c r="EZV176" s="31"/>
      <c r="EZW176" s="31"/>
      <c r="EZX176" s="31"/>
      <c r="EZY176" s="31"/>
      <c r="EZZ176" s="31"/>
      <c r="FAA176" s="31"/>
      <c r="FAB176" s="31"/>
      <c r="FAC176" s="31"/>
      <c r="FAD176" s="31"/>
      <c r="FAE176" s="31"/>
      <c r="FAF176" s="31"/>
      <c r="FAG176" s="31"/>
      <c r="FAH176" s="31"/>
      <c r="FAI176" s="31"/>
      <c r="FAJ176" s="31"/>
      <c r="FAK176" s="31"/>
      <c r="FAL176" s="31"/>
      <c r="FAM176" s="31"/>
      <c r="FAN176" s="31"/>
      <c r="FAO176" s="31"/>
      <c r="FAP176" s="31"/>
      <c r="FAQ176" s="31"/>
      <c r="FAR176" s="31"/>
      <c r="FAS176" s="31"/>
      <c r="FAT176" s="31"/>
      <c r="FAU176" s="31"/>
      <c r="FAV176" s="31"/>
      <c r="FAW176" s="31"/>
      <c r="FAX176" s="31"/>
      <c r="FAY176" s="31"/>
      <c r="FAZ176" s="31"/>
      <c r="FBA176" s="31"/>
      <c r="FBB176" s="31"/>
      <c r="FBC176" s="31"/>
      <c r="FBD176" s="31"/>
      <c r="FBE176" s="31"/>
      <c r="FBF176" s="31"/>
      <c r="FBG176" s="31"/>
      <c r="FBH176" s="31"/>
      <c r="FBI176" s="31"/>
      <c r="FBJ176" s="31"/>
      <c r="FBK176" s="31"/>
      <c r="FBL176" s="31"/>
      <c r="FBM176" s="31"/>
      <c r="FBN176" s="31"/>
      <c r="FBO176" s="31"/>
      <c r="FBP176" s="31"/>
      <c r="FBQ176" s="31"/>
      <c r="FBR176" s="31"/>
      <c r="FBS176" s="31"/>
      <c r="FBT176" s="31"/>
      <c r="FBU176" s="31"/>
      <c r="FBV176" s="31"/>
      <c r="FBW176" s="31"/>
      <c r="FBX176" s="31"/>
      <c r="FBY176" s="31"/>
      <c r="FBZ176" s="31"/>
      <c r="FCA176" s="31"/>
      <c r="FCB176" s="31"/>
      <c r="FCC176" s="31"/>
      <c r="FCD176" s="31"/>
      <c r="FCE176" s="31"/>
      <c r="FCF176" s="31"/>
      <c r="FCG176" s="31"/>
      <c r="FCH176" s="31"/>
      <c r="FCI176" s="31"/>
      <c r="FCJ176" s="31"/>
      <c r="FCK176" s="31"/>
      <c r="FCL176" s="31"/>
      <c r="FCM176" s="31"/>
      <c r="FCN176" s="31"/>
      <c r="FCO176" s="31"/>
      <c r="FCP176" s="31"/>
      <c r="FCQ176" s="31"/>
      <c r="FCR176" s="31"/>
      <c r="FCS176" s="31"/>
      <c r="FCT176" s="31"/>
      <c r="FCU176" s="31"/>
      <c r="FCV176" s="31"/>
      <c r="FCW176" s="31"/>
      <c r="FCX176" s="31"/>
      <c r="FCY176" s="31"/>
      <c r="FCZ176" s="31"/>
      <c r="FDA176" s="31"/>
      <c r="FDB176" s="31"/>
      <c r="FDC176" s="31"/>
      <c r="FDD176" s="31"/>
      <c r="FDE176" s="31"/>
      <c r="FDF176" s="31"/>
      <c r="FDG176" s="31"/>
      <c r="FDH176" s="31"/>
      <c r="FDI176" s="31"/>
      <c r="FDJ176" s="31"/>
      <c r="FDK176" s="31"/>
      <c r="FDL176" s="31"/>
      <c r="FDM176" s="31"/>
      <c r="FDN176" s="31"/>
      <c r="FDO176" s="31"/>
      <c r="FDP176" s="31"/>
      <c r="FDQ176" s="31"/>
      <c r="FDR176" s="31"/>
      <c r="FDS176" s="31"/>
      <c r="FDT176" s="31"/>
      <c r="FDU176" s="31"/>
      <c r="FDV176" s="31"/>
      <c r="FDW176" s="31"/>
      <c r="FDX176" s="31"/>
      <c r="FDY176" s="31"/>
      <c r="FDZ176" s="31"/>
      <c r="FEA176" s="31"/>
      <c r="FEB176" s="31"/>
      <c r="FEC176" s="31"/>
      <c r="FED176" s="31"/>
      <c r="FEE176" s="31"/>
      <c r="FEF176" s="31"/>
      <c r="FEG176" s="31"/>
      <c r="FEH176" s="31"/>
      <c r="FEI176" s="31"/>
      <c r="FEJ176" s="31"/>
      <c r="FEK176" s="31"/>
      <c r="FEL176" s="31"/>
      <c r="FEM176" s="31"/>
      <c r="FEN176" s="31"/>
      <c r="FEO176" s="31"/>
      <c r="FEP176" s="31"/>
      <c r="FEQ176" s="31"/>
      <c r="FER176" s="31"/>
      <c r="FES176" s="31"/>
      <c r="FET176" s="31"/>
      <c r="FEU176" s="31"/>
      <c r="FEV176" s="31"/>
      <c r="FEW176" s="31"/>
      <c r="FEX176" s="31"/>
      <c r="FEY176" s="31"/>
      <c r="FEZ176" s="31"/>
      <c r="FFA176" s="31"/>
      <c r="FFB176" s="31"/>
      <c r="FFC176" s="31"/>
      <c r="FFD176" s="31"/>
      <c r="FFE176" s="31"/>
      <c r="FFF176" s="31"/>
      <c r="FFG176" s="31"/>
      <c r="FFH176" s="31"/>
      <c r="FFI176" s="31"/>
      <c r="FFJ176" s="31"/>
      <c r="FFK176" s="31"/>
      <c r="FFL176" s="31"/>
      <c r="FFM176" s="31"/>
      <c r="FFN176" s="31"/>
      <c r="FFO176" s="31"/>
      <c r="FFP176" s="31"/>
      <c r="FFQ176" s="31"/>
      <c r="FFR176" s="31"/>
      <c r="FFS176" s="31"/>
      <c r="FFT176" s="31"/>
      <c r="FFU176" s="31"/>
      <c r="FFV176" s="31"/>
      <c r="FFW176" s="31"/>
      <c r="FFX176" s="31"/>
      <c r="FFY176" s="31"/>
      <c r="FFZ176" s="31"/>
      <c r="FGA176" s="31"/>
      <c r="FGB176" s="31"/>
      <c r="FGC176" s="31"/>
      <c r="FGD176" s="31"/>
      <c r="FGE176" s="31"/>
      <c r="FGF176" s="31"/>
      <c r="FGG176" s="31"/>
      <c r="FGH176" s="31"/>
      <c r="FGI176" s="31"/>
      <c r="FGJ176" s="31"/>
      <c r="FGK176" s="31"/>
      <c r="FGL176" s="31"/>
      <c r="FGM176" s="31"/>
      <c r="FGN176" s="31"/>
      <c r="FGO176" s="31"/>
      <c r="FGP176" s="31"/>
      <c r="FGQ176" s="31"/>
      <c r="FGR176" s="31"/>
      <c r="FGS176" s="31"/>
      <c r="FGT176" s="31"/>
      <c r="FGU176" s="31"/>
      <c r="FGV176" s="31"/>
      <c r="FGW176" s="31"/>
      <c r="FGX176" s="31"/>
      <c r="FGY176" s="31"/>
      <c r="FGZ176" s="31"/>
      <c r="FHA176" s="31"/>
      <c r="FHB176" s="31"/>
      <c r="FHC176" s="31"/>
      <c r="FHD176" s="31"/>
      <c r="FHE176" s="31"/>
      <c r="FHF176" s="31"/>
      <c r="FHG176" s="31"/>
      <c r="FHH176" s="31"/>
      <c r="FHI176" s="31"/>
      <c r="FHJ176" s="31"/>
      <c r="FHK176" s="31"/>
      <c r="FHL176" s="31"/>
      <c r="FHM176" s="31"/>
      <c r="FHN176" s="31"/>
      <c r="FHO176" s="31"/>
      <c r="FHP176" s="31"/>
      <c r="FHQ176" s="31"/>
      <c r="FHR176" s="31"/>
      <c r="FHS176" s="31"/>
      <c r="FHT176" s="31"/>
      <c r="FHU176" s="31"/>
      <c r="FHV176" s="31"/>
      <c r="FHW176" s="31"/>
      <c r="FHX176" s="31"/>
      <c r="FHY176" s="31"/>
      <c r="FHZ176" s="31"/>
      <c r="FIA176" s="31"/>
      <c r="FIB176" s="31"/>
      <c r="FIC176" s="31"/>
      <c r="FID176" s="31"/>
      <c r="FIE176" s="31"/>
      <c r="FIF176" s="31"/>
      <c r="FIG176" s="31"/>
      <c r="FIH176" s="31"/>
      <c r="FII176" s="31"/>
      <c r="FIJ176" s="31"/>
      <c r="FIK176" s="31"/>
      <c r="FIL176" s="31"/>
      <c r="FIM176" s="31"/>
      <c r="FIN176" s="31"/>
      <c r="FIO176" s="31"/>
      <c r="FIP176" s="31"/>
      <c r="FIQ176" s="31"/>
      <c r="FIR176" s="31"/>
      <c r="FIS176" s="31"/>
      <c r="FIT176" s="31"/>
      <c r="FIU176" s="31"/>
      <c r="FIV176" s="31"/>
      <c r="FIW176" s="31"/>
      <c r="FIX176" s="31"/>
      <c r="FIY176" s="31"/>
      <c r="FIZ176" s="31"/>
      <c r="FJA176" s="31"/>
      <c r="FJB176" s="31"/>
      <c r="FJC176" s="31"/>
      <c r="FJD176" s="31"/>
      <c r="FJE176" s="31"/>
      <c r="FJF176" s="31"/>
      <c r="FJG176" s="31"/>
      <c r="FJH176" s="31"/>
      <c r="FJI176" s="31"/>
      <c r="FJJ176" s="31"/>
      <c r="FJK176" s="31"/>
      <c r="FJL176" s="31"/>
      <c r="FJM176" s="31"/>
      <c r="FJN176" s="31"/>
      <c r="FJO176" s="31"/>
      <c r="FJP176" s="31"/>
      <c r="FJQ176" s="31"/>
      <c r="FJR176" s="31"/>
      <c r="FJS176" s="31"/>
      <c r="FJT176" s="31"/>
      <c r="FJU176" s="31"/>
      <c r="FJV176" s="31"/>
      <c r="FJW176" s="31"/>
      <c r="FJX176" s="31"/>
      <c r="FJY176" s="31"/>
      <c r="FJZ176" s="31"/>
      <c r="FKA176" s="31"/>
      <c r="FKB176" s="31"/>
      <c r="FKC176" s="31"/>
      <c r="FKD176" s="31"/>
      <c r="FKE176" s="31"/>
      <c r="FKF176" s="31"/>
      <c r="FKG176" s="31"/>
      <c r="FKH176" s="31"/>
      <c r="FKI176" s="31"/>
      <c r="FKJ176" s="31"/>
      <c r="FKK176" s="31"/>
      <c r="FKL176" s="31"/>
      <c r="FKM176" s="31"/>
      <c r="FKN176" s="31"/>
      <c r="FKO176" s="31"/>
      <c r="FKP176" s="31"/>
      <c r="FKQ176" s="31"/>
      <c r="FKR176" s="31"/>
      <c r="FKS176" s="31"/>
      <c r="FKT176" s="31"/>
      <c r="FKU176" s="31"/>
      <c r="FKV176" s="31"/>
      <c r="FKW176" s="31"/>
      <c r="FKX176" s="31"/>
      <c r="FKY176" s="31"/>
      <c r="FKZ176" s="31"/>
      <c r="FLA176" s="31"/>
      <c r="FLB176" s="31"/>
      <c r="FLC176" s="31"/>
      <c r="FLD176" s="31"/>
      <c r="FLE176" s="31"/>
      <c r="FLF176" s="31"/>
      <c r="FLG176" s="31"/>
      <c r="FLH176" s="31"/>
      <c r="FLI176" s="31"/>
      <c r="FLJ176" s="31"/>
      <c r="FLK176" s="31"/>
      <c r="FLL176" s="31"/>
      <c r="FLM176" s="31"/>
      <c r="FLN176" s="31"/>
      <c r="FLO176" s="31"/>
      <c r="FLP176" s="31"/>
      <c r="FLQ176" s="31"/>
      <c r="FLR176" s="31"/>
      <c r="FLS176" s="31"/>
      <c r="FLT176" s="31"/>
      <c r="FLU176" s="31"/>
      <c r="FLV176" s="31"/>
      <c r="FLW176" s="31"/>
      <c r="FLX176" s="31"/>
      <c r="FLY176" s="31"/>
      <c r="FLZ176" s="31"/>
      <c r="FMA176" s="31"/>
      <c r="FMB176" s="31"/>
      <c r="FMC176" s="31"/>
      <c r="FMD176" s="31"/>
      <c r="FME176" s="31"/>
      <c r="FMF176" s="31"/>
      <c r="FMG176" s="31"/>
      <c r="FMH176" s="31"/>
      <c r="FMI176" s="31"/>
      <c r="FMJ176" s="31"/>
      <c r="FMK176" s="31"/>
      <c r="FML176" s="31"/>
      <c r="FMM176" s="31"/>
      <c r="FMN176" s="31"/>
      <c r="FMO176" s="31"/>
      <c r="FMP176" s="31"/>
      <c r="FMQ176" s="31"/>
      <c r="FMR176" s="31"/>
      <c r="FMS176" s="31"/>
      <c r="FMT176" s="31"/>
      <c r="FMU176" s="31"/>
      <c r="FMV176" s="31"/>
      <c r="FMW176" s="31"/>
      <c r="FMX176" s="31"/>
      <c r="FMY176" s="31"/>
      <c r="FMZ176" s="31"/>
      <c r="FNA176" s="31"/>
      <c r="FNB176" s="31"/>
      <c r="FNC176" s="31"/>
      <c r="FND176" s="31"/>
      <c r="FNE176" s="31"/>
      <c r="FNF176" s="31"/>
      <c r="FNG176" s="31"/>
      <c r="FNH176" s="31"/>
      <c r="FNI176" s="31"/>
      <c r="FNJ176" s="31"/>
      <c r="FNK176" s="31"/>
      <c r="FNL176" s="31"/>
      <c r="FNM176" s="31"/>
      <c r="FNN176" s="31"/>
      <c r="FNO176" s="31"/>
      <c r="FNP176" s="31"/>
      <c r="FNQ176" s="31"/>
      <c r="FNR176" s="31"/>
      <c r="FNS176" s="31"/>
      <c r="FNT176" s="31"/>
      <c r="FNU176" s="31"/>
      <c r="FNV176" s="31"/>
      <c r="FNW176" s="31"/>
      <c r="FNX176" s="31"/>
      <c r="FNY176" s="31"/>
      <c r="FNZ176" s="31"/>
      <c r="FOA176" s="31"/>
      <c r="FOB176" s="31"/>
      <c r="FOC176" s="31"/>
      <c r="FOD176" s="31"/>
      <c r="FOE176" s="31"/>
      <c r="FOF176" s="31"/>
      <c r="FOG176" s="31"/>
      <c r="FOH176" s="31"/>
      <c r="FOI176" s="31"/>
      <c r="FOJ176" s="31"/>
      <c r="FOK176" s="31"/>
      <c r="FOL176" s="31"/>
      <c r="FOM176" s="31"/>
      <c r="FON176" s="31"/>
      <c r="FOO176" s="31"/>
      <c r="FOP176" s="31"/>
      <c r="FOQ176" s="31"/>
      <c r="FOR176" s="31"/>
      <c r="FOS176" s="31"/>
      <c r="FOT176" s="31"/>
      <c r="FOU176" s="31"/>
      <c r="FOV176" s="31"/>
      <c r="FOW176" s="31"/>
      <c r="FOX176" s="31"/>
      <c r="FOY176" s="31"/>
      <c r="FOZ176" s="31"/>
      <c r="FPA176" s="31"/>
      <c r="FPB176" s="31"/>
      <c r="FPC176" s="31"/>
      <c r="FPD176" s="31"/>
      <c r="FPE176" s="31"/>
      <c r="FPF176" s="31"/>
      <c r="FPG176" s="31"/>
      <c r="FPH176" s="31"/>
      <c r="FPI176" s="31"/>
      <c r="FPJ176" s="31"/>
      <c r="FPK176" s="31"/>
      <c r="FPL176" s="31"/>
      <c r="FPM176" s="31"/>
      <c r="FPN176" s="31"/>
      <c r="FPO176" s="31"/>
      <c r="FPP176" s="31"/>
      <c r="FPQ176" s="31"/>
      <c r="FPR176" s="31"/>
      <c r="FPS176" s="31"/>
      <c r="FPT176" s="31"/>
      <c r="FPU176" s="31"/>
      <c r="FPV176" s="31"/>
      <c r="FPW176" s="31"/>
      <c r="FPX176" s="31"/>
      <c r="FPY176" s="31"/>
      <c r="FPZ176" s="31"/>
      <c r="FQA176" s="31"/>
      <c r="FQB176" s="31"/>
      <c r="FQC176" s="31"/>
      <c r="FQD176" s="31"/>
      <c r="FQE176" s="31"/>
      <c r="FQF176" s="31"/>
      <c r="FQG176" s="31"/>
      <c r="FQH176" s="31"/>
      <c r="FQI176" s="31"/>
      <c r="FQJ176" s="31"/>
      <c r="FQK176" s="31"/>
      <c r="FQL176" s="31"/>
      <c r="FQM176" s="31"/>
      <c r="FQN176" s="31"/>
      <c r="FQO176" s="31"/>
      <c r="FQP176" s="31"/>
      <c r="FQQ176" s="31"/>
      <c r="FQR176" s="31"/>
      <c r="FQS176" s="31"/>
      <c r="FQT176" s="31"/>
      <c r="FQU176" s="31"/>
      <c r="FQV176" s="31"/>
      <c r="FQW176" s="31"/>
      <c r="FQX176" s="31"/>
      <c r="FQY176" s="31"/>
      <c r="FQZ176" s="31"/>
      <c r="FRA176" s="31"/>
      <c r="FRB176" s="31"/>
      <c r="FRC176" s="31"/>
      <c r="FRD176" s="31"/>
      <c r="FRE176" s="31"/>
      <c r="FRF176" s="31"/>
      <c r="FRG176" s="31"/>
      <c r="FRH176" s="31"/>
      <c r="FRI176" s="31"/>
      <c r="FRJ176" s="31"/>
      <c r="FRK176" s="31"/>
      <c r="FRL176" s="31"/>
      <c r="FRM176" s="31"/>
      <c r="FRN176" s="31"/>
      <c r="FRO176" s="31"/>
      <c r="FRP176" s="31"/>
      <c r="FRQ176" s="31"/>
      <c r="FRR176" s="31"/>
      <c r="FRS176" s="31"/>
      <c r="FRT176" s="31"/>
      <c r="FRU176" s="31"/>
      <c r="FRV176" s="31"/>
      <c r="FRW176" s="31"/>
      <c r="FRX176" s="31"/>
      <c r="FRY176" s="31"/>
      <c r="FRZ176" s="31"/>
      <c r="FSA176" s="31"/>
      <c r="FSB176" s="31"/>
      <c r="FSC176" s="31"/>
      <c r="FSD176" s="31"/>
      <c r="FSE176" s="31"/>
      <c r="FSF176" s="31"/>
      <c r="FSG176" s="31"/>
      <c r="FSH176" s="31"/>
      <c r="FSI176" s="31"/>
      <c r="FSJ176" s="31"/>
      <c r="FSK176" s="31"/>
      <c r="FSL176" s="31"/>
      <c r="FSM176" s="31"/>
      <c r="FSN176" s="31"/>
      <c r="FSO176" s="31"/>
      <c r="FSP176" s="31"/>
      <c r="FSQ176" s="31"/>
      <c r="FSR176" s="31"/>
      <c r="FSS176" s="31"/>
      <c r="FST176" s="31"/>
      <c r="FSU176" s="31"/>
      <c r="FSV176" s="31"/>
      <c r="FSW176" s="31"/>
      <c r="FSX176" s="31"/>
      <c r="FSY176" s="31"/>
      <c r="FSZ176" s="31"/>
      <c r="FTA176" s="31"/>
      <c r="FTB176" s="31"/>
      <c r="FTC176" s="31"/>
      <c r="FTD176" s="31"/>
      <c r="FTE176" s="31"/>
      <c r="FTF176" s="31"/>
      <c r="FTG176" s="31"/>
      <c r="FTH176" s="31"/>
      <c r="FTI176" s="31"/>
      <c r="FTJ176" s="31"/>
      <c r="FTK176" s="31"/>
      <c r="FTL176" s="31"/>
      <c r="FTM176" s="31"/>
      <c r="FTN176" s="31"/>
      <c r="FTO176" s="31"/>
      <c r="FTP176" s="31"/>
      <c r="FTQ176" s="31"/>
      <c r="FTR176" s="31"/>
      <c r="FTS176" s="31"/>
      <c r="FTT176" s="31"/>
      <c r="FTU176" s="31"/>
      <c r="FTV176" s="31"/>
      <c r="FTW176" s="31"/>
      <c r="FTX176" s="31"/>
      <c r="FTY176" s="31"/>
      <c r="FTZ176" s="31"/>
      <c r="FUA176" s="31"/>
      <c r="FUB176" s="31"/>
      <c r="FUC176" s="31"/>
      <c r="FUD176" s="31"/>
      <c r="FUE176" s="31"/>
      <c r="FUF176" s="31"/>
      <c r="FUG176" s="31"/>
      <c r="FUH176" s="31"/>
      <c r="FUI176" s="31"/>
      <c r="FUJ176" s="31"/>
      <c r="FUK176" s="31"/>
      <c r="FUL176" s="31"/>
      <c r="FUM176" s="31"/>
      <c r="FUN176" s="31"/>
      <c r="FUO176" s="31"/>
      <c r="FUP176" s="31"/>
      <c r="FUQ176" s="31"/>
      <c r="FUR176" s="31"/>
      <c r="FUS176" s="31"/>
      <c r="FUT176" s="31"/>
      <c r="FUU176" s="31"/>
      <c r="FUV176" s="31"/>
      <c r="FUW176" s="31"/>
      <c r="FUX176" s="31"/>
      <c r="FUY176" s="31"/>
      <c r="FUZ176" s="31"/>
      <c r="FVA176" s="31"/>
      <c r="FVB176" s="31"/>
      <c r="FVC176" s="31"/>
      <c r="FVD176" s="31"/>
      <c r="FVE176" s="31"/>
      <c r="FVF176" s="31"/>
      <c r="FVG176" s="31"/>
      <c r="FVH176" s="31"/>
      <c r="FVI176" s="31"/>
      <c r="FVJ176" s="31"/>
      <c r="FVK176" s="31"/>
      <c r="FVL176" s="31"/>
      <c r="FVM176" s="31"/>
      <c r="FVN176" s="31"/>
      <c r="FVO176" s="31"/>
      <c r="FVP176" s="31"/>
      <c r="FVQ176" s="31"/>
      <c r="FVR176" s="31"/>
      <c r="FVS176" s="31"/>
      <c r="FVT176" s="31"/>
      <c r="FVU176" s="31"/>
      <c r="FVV176" s="31"/>
      <c r="FVW176" s="31"/>
      <c r="FVX176" s="31"/>
      <c r="FVY176" s="31"/>
      <c r="FVZ176" s="31"/>
      <c r="FWA176" s="31"/>
      <c r="FWB176" s="31"/>
      <c r="FWC176" s="31"/>
      <c r="FWD176" s="31"/>
      <c r="FWE176" s="31"/>
      <c r="FWF176" s="31"/>
      <c r="FWG176" s="31"/>
      <c r="FWH176" s="31"/>
      <c r="FWI176" s="31"/>
      <c r="FWJ176" s="31"/>
      <c r="FWK176" s="31"/>
      <c r="FWL176" s="31"/>
      <c r="FWM176" s="31"/>
      <c r="FWN176" s="31"/>
      <c r="FWO176" s="31"/>
      <c r="FWP176" s="31"/>
      <c r="FWQ176" s="31"/>
      <c r="FWR176" s="31"/>
      <c r="FWS176" s="31"/>
      <c r="FWT176" s="31"/>
      <c r="FWU176" s="31"/>
      <c r="FWV176" s="31"/>
      <c r="FWW176" s="31"/>
      <c r="FWX176" s="31"/>
      <c r="FWY176" s="31"/>
      <c r="FWZ176" s="31"/>
      <c r="FXA176" s="31"/>
      <c r="FXB176" s="31"/>
      <c r="FXC176" s="31"/>
      <c r="FXD176" s="31"/>
      <c r="FXE176" s="31"/>
      <c r="FXF176" s="31"/>
      <c r="FXG176" s="31"/>
      <c r="FXH176" s="31"/>
      <c r="FXI176" s="31"/>
      <c r="FXJ176" s="31"/>
      <c r="FXK176" s="31"/>
      <c r="FXL176" s="31"/>
      <c r="FXM176" s="31"/>
      <c r="FXN176" s="31"/>
      <c r="FXO176" s="31"/>
      <c r="FXP176" s="31"/>
      <c r="FXQ176" s="31"/>
      <c r="FXR176" s="31"/>
      <c r="FXS176" s="31"/>
      <c r="FXT176" s="31"/>
      <c r="FXU176" s="31"/>
      <c r="FXV176" s="31"/>
      <c r="FXW176" s="31"/>
      <c r="FXX176" s="31"/>
      <c r="FXY176" s="31"/>
      <c r="FXZ176" s="31"/>
      <c r="FYA176" s="31"/>
      <c r="FYB176" s="31"/>
      <c r="FYC176" s="31"/>
      <c r="FYD176" s="31"/>
      <c r="FYE176" s="31"/>
      <c r="FYF176" s="31"/>
      <c r="FYG176" s="31"/>
      <c r="FYH176" s="31"/>
      <c r="FYI176" s="31"/>
      <c r="FYJ176" s="31"/>
      <c r="FYK176" s="31"/>
      <c r="FYL176" s="31"/>
      <c r="FYM176" s="31"/>
      <c r="FYN176" s="31"/>
      <c r="FYO176" s="31"/>
      <c r="FYP176" s="31"/>
      <c r="FYQ176" s="31"/>
      <c r="FYR176" s="31"/>
      <c r="FYS176" s="31"/>
      <c r="FYT176" s="31"/>
      <c r="FYU176" s="31"/>
      <c r="FYV176" s="31"/>
      <c r="FYW176" s="31"/>
      <c r="FYX176" s="31"/>
      <c r="FYY176" s="31"/>
      <c r="FYZ176" s="31"/>
      <c r="FZA176" s="31"/>
      <c r="FZB176" s="31"/>
      <c r="FZC176" s="31"/>
      <c r="FZD176" s="31"/>
      <c r="FZE176" s="31"/>
      <c r="FZF176" s="31"/>
      <c r="FZG176" s="31"/>
      <c r="FZH176" s="31"/>
      <c r="FZI176" s="31"/>
      <c r="FZJ176" s="31"/>
      <c r="FZK176" s="31"/>
      <c r="FZL176" s="31"/>
      <c r="FZM176" s="31"/>
      <c r="FZN176" s="31"/>
      <c r="FZO176" s="31"/>
      <c r="FZP176" s="31"/>
      <c r="FZQ176" s="31"/>
      <c r="FZR176" s="31"/>
      <c r="FZS176" s="31"/>
      <c r="FZT176" s="31"/>
      <c r="FZU176" s="31"/>
      <c r="FZV176" s="31"/>
      <c r="FZW176" s="31"/>
      <c r="FZX176" s="31"/>
      <c r="FZY176" s="31"/>
      <c r="FZZ176" s="31"/>
      <c r="GAA176" s="31"/>
      <c r="GAB176" s="31"/>
      <c r="GAC176" s="31"/>
      <c r="GAD176" s="31"/>
      <c r="GAE176" s="31"/>
      <c r="GAF176" s="31"/>
      <c r="GAG176" s="31"/>
      <c r="GAH176" s="31"/>
      <c r="GAI176" s="31"/>
      <c r="GAJ176" s="31"/>
      <c r="GAK176" s="31"/>
      <c r="GAL176" s="31"/>
      <c r="GAM176" s="31"/>
      <c r="GAN176" s="31"/>
      <c r="GAO176" s="31"/>
      <c r="GAP176" s="31"/>
      <c r="GAQ176" s="31"/>
      <c r="GAR176" s="31"/>
      <c r="GAS176" s="31"/>
      <c r="GAT176" s="31"/>
      <c r="GAU176" s="31"/>
      <c r="GAV176" s="31"/>
      <c r="GAW176" s="31"/>
      <c r="GAX176" s="31"/>
      <c r="GAY176" s="31"/>
      <c r="GAZ176" s="31"/>
      <c r="GBA176" s="31"/>
      <c r="GBB176" s="31"/>
      <c r="GBC176" s="31"/>
      <c r="GBD176" s="31"/>
      <c r="GBE176" s="31"/>
      <c r="GBF176" s="31"/>
      <c r="GBG176" s="31"/>
      <c r="GBH176" s="31"/>
      <c r="GBI176" s="31"/>
      <c r="GBJ176" s="31"/>
      <c r="GBK176" s="31"/>
      <c r="GBL176" s="31"/>
      <c r="GBM176" s="31"/>
      <c r="GBN176" s="31"/>
      <c r="GBO176" s="31"/>
      <c r="GBP176" s="31"/>
      <c r="GBQ176" s="31"/>
      <c r="GBR176" s="31"/>
      <c r="GBS176" s="31"/>
      <c r="GBT176" s="31"/>
      <c r="GBU176" s="31"/>
      <c r="GBV176" s="31"/>
      <c r="GBW176" s="31"/>
      <c r="GBX176" s="31"/>
      <c r="GBY176" s="31"/>
      <c r="GBZ176" s="31"/>
      <c r="GCA176" s="31"/>
      <c r="GCB176" s="31"/>
      <c r="GCC176" s="31"/>
      <c r="GCD176" s="31"/>
      <c r="GCE176" s="31"/>
      <c r="GCF176" s="31"/>
      <c r="GCG176" s="31"/>
      <c r="GCH176" s="31"/>
      <c r="GCI176" s="31"/>
      <c r="GCJ176" s="31"/>
      <c r="GCK176" s="31"/>
      <c r="GCL176" s="31"/>
      <c r="GCM176" s="31"/>
      <c r="GCN176" s="31"/>
      <c r="GCO176" s="31"/>
      <c r="GCP176" s="31"/>
      <c r="GCQ176" s="31"/>
      <c r="GCR176" s="31"/>
      <c r="GCS176" s="31"/>
      <c r="GCT176" s="31"/>
      <c r="GCU176" s="31"/>
      <c r="GCV176" s="31"/>
      <c r="GCW176" s="31"/>
      <c r="GCX176" s="31"/>
      <c r="GCY176" s="31"/>
      <c r="GCZ176" s="31"/>
      <c r="GDA176" s="31"/>
      <c r="GDB176" s="31"/>
      <c r="GDC176" s="31"/>
      <c r="GDD176" s="31"/>
      <c r="GDE176" s="31"/>
      <c r="GDF176" s="31"/>
      <c r="GDG176" s="31"/>
      <c r="GDH176" s="31"/>
      <c r="GDI176" s="31"/>
      <c r="GDJ176" s="31"/>
      <c r="GDK176" s="31"/>
      <c r="GDL176" s="31"/>
      <c r="GDM176" s="31"/>
      <c r="GDN176" s="31"/>
      <c r="GDO176" s="31"/>
      <c r="GDP176" s="31"/>
      <c r="GDQ176" s="31"/>
      <c r="GDR176" s="31"/>
      <c r="GDS176" s="31"/>
      <c r="GDT176" s="31"/>
      <c r="GDU176" s="31"/>
      <c r="GDV176" s="31"/>
      <c r="GDW176" s="31"/>
      <c r="GDX176" s="31"/>
      <c r="GDY176" s="31"/>
      <c r="GDZ176" s="31"/>
      <c r="GEA176" s="31"/>
      <c r="GEB176" s="31"/>
      <c r="GEC176" s="31"/>
      <c r="GED176" s="31"/>
      <c r="GEE176" s="31"/>
      <c r="GEF176" s="31"/>
      <c r="GEG176" s="31"/>
      <c r="GEH176" s="31"/>
      <c r="GEI176" s="31"/>
      <c r="GEJ176" s="31"/>
      <c r="GEK176" s="31"/>
      <c r="GEL176" s="31"/>
      <c r="GEM176" s="31"/>
      <c r="GEN176" s="31"/>
      <c r="GEO176" s="31"/>
      <c r="GEP176" s="31"/>
      <c r="GEQ176" s="31"/>
      <c r="GER176" s="31"/>
      <c r="GES176" s="31"/>
      <c r="GET176" s="31"/>
      <c r="GEU176" s="31"/>
      <c r="GEV176" s="31"/>
      <c r="GEW176" s="31"/>
      <c r="GEX176" s="31"/>
      <c r="GEY176" s="31"/>
      <c r="GEZ176" s="31"/>
      <c r="GFA176" s="31"/>
      <c r="GFB176" s="31"/>
      <c r="GFC176" s="31"/>
      <c r="GFD176" s="31"/>
      <c r="GFE176" s="31"/>
      <c r="GFF176" s="31"/>
      <c r="GFG176" s="31"/>
      <c r="GFH176" s="31"/>
      <c r="GFI176" s="31"/>
      <c r="GFJ176" s="31"/>
      <c r="GFK176" s="31"/>
      <c r="GFL176" s="31"/>
      <c r="GFM176" s="31"/>
      <c r="GFN176" s="31"/>
      <c r="GFO176" s="31"/>
      <c r="GFP176" s="31"/>
      <c r="GFQ176" s="31"/>
      <c r="GFR176" s="31"/>
      <c r="GFS176" s="31"/>
      <c r="GFT176" s="31"/>
      <c r="GFU176" s="31"/>
      <c r="GFV176" s="31"/>
      <c r="GFW176" s="31"/>
      <c r="GFX176" s="31"/>
      <c r="GFY176" s="31"/>
      <c r="GFZ176" s="31"/>
      <c r="GGA176" s="31"/>
      <c r="GGB176" s="31"/>
      <c r="GGC176" s="31"/>
      <c r="GGD176" s="31"/>
      <c r="GGE176" s="31"/>
      <c r="GGF176" s="31"/>
      <c r="GGG176" s="31"/>
      <c r="GGH176" s="31"/>
      <c r="GGI176" s="31"/>
      <c r="GGJ176" s="31"/>
      <c r="GGK176" s="31"/>
      <c r="GGL176" s="31"/>
      <c r="GGM176" s="31"/>
      <c r="GGN176" s="31"/>
      <c r="GGO176" s="31"/>
      <c r="GGP176" s="31"/>
      <c r="GGQ176" s="31"/>
      <c r="GGR176" s="31"/>
      <c r="GGS176" s="31"/>
      <c r="GGT176" s="31"/>
      <c r="GGU176" s="31"/>
      <c r="GGV176" s="31"/>
      <c r="GGW176" s="31"/>
      <c r="GGX176" s="31"/>
      <c r="GGY176" s="31"/>
      <c r="GGZ176" s="31"/>
      <c r="GHA176" s="31"/>
      <c r="GHB176" s="31"/>
      <c r="GHC176" s="31"/>
      <c r="GHD176" s="31"/>
      <c r="GHE176" s="31"/>
      <c r="GHF176" s="31"/>
      <c r="GHG176" s="31"/>
      <c r="GHH176" s="31"/>
      <c r="GHI176" s="31"/>
      <c r="GHJ176" s="31"/>
      <c r="GHK176" s="31"/>
      <c r="GHL176" s="31"/>
      <c r="GHM176" s="31"/>
      <c r="GHN176" s="31"/>
      <c r="GHO176" s="31"/>
      <c r="GHP176" s="31"/>
      <c r="GHQ176" s="31"/>
      <c r="GHR176" s="31"/>
      <c r="GHS176" s="31"/>
      <c r="GHT176" s="31"/>
      <c r="GHU176" s="31"/>
      <c r="GHV176" s="31"/>
      <c r="GHW176" s="31"/>
      <c r="GHX176" s="31"/>
      <c r="GHY176" s="31"/>
      <c r="GHZ176" s="31"/>
      <c r="GIA176" s="31"/>
      <c r="GIB176" s="31"/>
      <c r="GIC176" s="31"/>
      <c r="GID176" s="31"/>
      <c r="GIE176" s="31"/>
      <c r="GIF176" s="31"/>
      <c r="GIG176" s="31"/>
      <c r="GIH176" s="31"/>
      <c r="GII176" s="31"/>
      <c r="GIJ176" s="31"/>
      <c r="GIK176" s="31"/>
      <c r="GIL176" s="31"/>
      <c r="GIM176" s="31"/>
      <c r="GIN176" s="31"/>
      <c r="GIO176" s="31"/>
      <c r="GIP176" s="31"/>
      <c r="GIQ176" s="31"/>
      <c r="GIR176" s="31"/>
      <c r="GIS176" s="31"/>
      <c r="GIT176" s="31"/>
      <c r="GIU176" s="31"/>
      <c r="GIV176" s="31"/>
      <c r="GIW176" s="31"/>
      <c r="GIX176" s="31"/>
      <c r="GIY176" s="31"/>
      <c r="GIZ176" s="31"/>
      <c r="GJA176" s="31"/>
      <c r="GJB176" s="31"/>
      <c r="GJC176" s="31"/>
      <c r="GJD176" s="31"/>
      <c r="GJE176" s="31"/>
      <c r="GJF176" s="31"/>
      <c r="GJG176" s="31"/>
      <c r="GJH176" s="31"/>
      <c r="GJI176" s="31"/>
      <c r="GJJ176" s="31"/>
      <c r="GJK176" s="31"/>
      <c r="GJL176" s="31"/>
      <c r="GJM176" s="31"/>
      <c r="GJN176" s="31"/>
      <c r="GJO176" s="31"/>
      <c r="GJP176" s="31"/>
      <c r="GJQ176" s="31"/>
      <c r="GJR176" s="31"/>
      <c r="GJS176" s="31"/>
      <c r="GJT176" s="31"/>
      <c r="GJU176" s="31"/>
      <c r="GJV176" s="31"/>
      <c r="GJW176" s="31"/>
      <c r="GJX176" s="31"/>
      <c r="GJY176" s="31"/>
      <c r="GJZ176" s="31"/>
      <c r="GKA176" s="31"/>
      <c r="GKB176" s="31"/>
      <c r="GKC176" s="31"/>
      <c r="GKD176" s="31"/>
      <c r="GKE176" s="31"/>
      <c r="GKF176" s="31"/>
      <c r="GKG176" s="31"/>
      <c r="GKH176" s="31"/>
      <c r="GKI176" s="31"/>
      <c r="GKJ176" s="31"/>
      <c r="GKK176" s="31"/>
      <c r="GKL176" s="31"/>
      <c r="GKM176" s="31"/>
      <c r="GKN176" s="31"/>
      <c r="GKO176" s="31"/>
      <c r="GKP176" s="31"/>
      <c r="GKQ176" s="31"/>
      <c r="GKR176" s="31"/>
      <c r="GKS176" s="31"/>
      <c r="GKT176" s="31"/>
      <c r="GKU176" s="31"/>
      <c r="GKV176" s="31"/>
      <c r="GKW176" s="31"/>
      <c r="GKX176" s="31"/>
      <c r="GKY176" s="31"/>
      <c r="GKZ176" s="31"/>
      <c r="GLA176" s="31"/>
      <c r="GLB176" s="31"/>
      <c r="GLC176" s="31"/>
      <c r="GLD176" s="31"/>
      <c r="GLE176" s="31"/>
      <c r="GLF176" s="31"/>
      <c r="GLG176" s="31"/>
      <c r="GLH176" s="31"/>
      <c r="GLI176" s="31"/>
      <c r="GLJ176" s="31"/>
      <c r="GLK176" s="31"/>
      <c r="GLL176" s="31"/>
      <c r="GLM176" s="31"/>
      <c r="GLN176" s="31"/>
      <c r="GLO176" s="31"/>
      <c r="GLP176" s="31"/>
      <c r="GLQ176" s="31"/>
      <c r="GLR176" s="31"/>
      <c r="GLS176" s="31"/>
      <c r="GLT176" s="31"/>
      <c r="GLU176" s="31"/>
      <c r="GLV176" s="31"/>
      <c r="GLW176" s="31"/>
      <c r="GLX176" s="31"/>
      <c r="GLY176" s="31"/>
      <c r="GLZ176" s="31"/>
      <c r="GMA176" s="31"/>
      <c r="GMB176" s="31"/>
      <c r="GMC176" s="31"/>
      <c r="GMD176" s="31"/>
      <c r="GME176" s="31"/>
      <c r="GMF176" s="31"/>
      <c r="GMG176" s="31"/>
      <c r="GMH176" s="31"/>
      <c r="GMI176" s="31"/>
      <c r="GMJ176" s="31"/>
      <c r="GMK176" s="31"/>
      <c r="GML176" s="31"/>
      <c r="GMM176" s="31"/>
      <c r="GMN176" s="31"/>
      <c r="GMO176" s="31"/>
      <c r="GMP176" s="31"/>
      <c r="GMQ176" s="31"/>
      <c r="GMR176" s="31"/>
      <c r="GMS176" s="31"/>
      <c r="GMT176" s="31"/>
      <c r="GMU176" s="31"/>
      <c r="GMV176" s="31"/>
      <c r="GMW176" s="31"/>
      <c r="GMX176" s="31"/>
      <c r="GMY176" s="31"/>
      <c r="GMZ176" s="31"/>
      <c r="GNA176" s="31"/>
      <c r="GNB176" s="31"/>
      <c r="GNC176" s="31"/>
      <c r="GND176" s="31"/>
      <c r="GNE176" s="31"/>
      <c r="GNF176" s="31"/>
      <c r="GNG176" s="31"/>
      <c r="GNH176" s="31"/>
      <c r="GNI176" s="31"/>
      <c r="GNJ176" s="31"/>
      <c r="GNK176" s="31"/>
      <c r="GNL176" s="31"/>
      <c r="GNM176" s="31"/>
      <c r="GNN176" s="31"/>
      <c r="GNO176" s="31"/>
      <c r="GNP176" s="31"/>
      <c r="GNQ176" s="31"/>
      <c r="GNR176" s="31"/>
      <c r="GNS176" s="31"/>
      <c r="GNT176" s="31"/>
      <c r="GNU176" s="31"/>
      <c r="GNV176" s="31"/>
      <c r="GNW176" s="31"/>
      <c r="GNX176" s="31"/>
      <c r="GNY176" s="31"/>
      <c r="GNZ176" s="31"/>
      <c r="GOA176" s="31"/>
      <c r="GOB176" s="31"/>
      <c r="GOC176" s="31"/>
      <c r="GOD176" s="31"/>
      <c r="GOE176" s="31"/>
      <c r="GOF176" s="31"/>
      <c r="GOG176" s="31"/>
      <c r="GOH176" s="31"/>
      <c r="GOI176" s="31"/>
      <c r="GOJ176" s="31"/>
      <c r="GOK176" s="31"/>
      <c r="GOL176" s="31"/>
      <c r="GOM176" s="31"/>
      <c r="GON176" s="31"/>
      <c r="GOO176" s="31"/>
      <c r="GOP176" s="31"/>
      <c r="GOQ176" s="31"/>
      <c r="GOR176" s="31"/>
      <c r="GOS176" s="31"/>
      <c r="GOT176" s="31"/>
      <c r="GOU176" s="31"/>
      <c r="GOV176" s="31"/>
      <c r="GOW176" s="31"/>
      <c r="GOX176" s="31"/>
      <c r="GOY176" s="31"/>
      <c r="GOZ176" s="31"/>
      <c r="GPA176" s="31"/>
      <c r="GPB176" s="31"/>
      <c r="GPC176" s="31"/>
      <c r="GPD176" s="31"/>
      <c r="GPE176" s="31"/>
      <c r="GPF176" s="31"/>
      <c r="GPG176" s="31"/>
      <c r="GPH176" s="31"/>
      <c r="GPI176" s="31"/>
      <c r="GPJ176" s="31"/>
      <c r="GPK176" s="31"/>
      <c r="GPL176" s="31"/>
      <c r="GPM176" s="31"/>
      <c r="GPN176" s="31"/>
      <c r="GPO176" s="31"/>
      <c r="GPP176" s="31"/>
      <c r="GPQ176" s="31"/>
      <c r="GPR176" s="31"/>
      <c r="GPS176" s="31"/>
      <c r="GPT176" s="31"/>
      <c r="GPU176" s="31"/>
      <c r="GPV176" s="31"/>
      <c r="GPW176" s="31"/>
      <c r="GPX176" s="31"/>
      <c r="GPY176" s="31"/>
      <c r="GPZ176" s="31"/>
      <c r="GQA176" s="31"/>
      <c r="GQB176" s="31"/>
      <c r="GQC176" s="31"/>
      <c r="GQD176" s="31"/>
      <c r="GQE176" s="31"/>
      <c r="GQF176" s="31"/>
      <c r="GQG176" s="31"/>
      <c r="GQH176" s="31"/>
      <c r="GQI176" s="31"/>
      <c r="GQJ176" s="31"/>
      <c r="GQK176" s="31"/>
      <c r="GQL176" s="31"/>
      <c r="GQM176" s="31"/>
      <c r="GQN176" s="31"/>
      <c r="GQO176" s="31"/>
      <c r="GQP176" s="31"/>
      <c r="GQQ176" s="31"/>
      <c r="GQR176" s="31"/>
      <c r="GQS176" s="31"/>
      <c r="GQT176" s="31"/>
      <c r="GQU176" s="31"/>
      <c r="GQV176" s="31"/>
      <c r="GQW176" s="31"/>
      <c r="GQX176" s="31"/>
      <c r="GQY176" s="31"/>
      <c r="GQZ176" s="31"/>
      <c r="GRA176" s="31"/>
      <c r="GRB176" s="31"/>
      <c r="GRC176" s="31"/>
      <c r="GRD176" s="31"/>
      <c r="GRE176" s="31"/>
      <c r="GRF176" s="31"/>
      <c r="GRG176" s="31"/>
      <c r="GRH176" s="31"/>
      <c r="GRI176" s="31"/>
      <c r="GRJ176" s="31"/>
      <c r="GRK176" s="31"/>
      <c r="GRL176" s="31"/>
      <c r="GRM176" s="31"/>
      <c r="GRN176" s="31"/>
      <c r="GRO176" s="31"/>
      <c r="GRP176" s="31"/>
      <c r="GRQ176" s="31"/>
      <c r="GRR176" s="31"/>
      <c r="GRS176" s="31"/>
      <c r="GRT176" s="31"/>
      <c r="GRU176" s="31"/>
      <c r="GRV176" s="31"/>
      <c r="GRW176" s="31"/>
      <c r="GRX176" s="31"/>
      <c r="GRY176" s="31"/>
      <c r="GRZ176" s="31"/>
      <c r="GSA176" s="31"/>
      <c r="GSB176" s="31"/>
      <c r="GSC176" s="31"/>
      <c r="GSD176" s="31"/>
      <c r="GSE176" s="31"/>
      <c r="GSF176" s="31"/>
      <c r="GSG176" s="31"/>
      <c r="GSH176" s="31"/>
      <c r="GSI176" s="31"/>
      <c r="GSJ176" s="31"/>
      <c r="GSK176" s="31"/>
      <c r="GSL176" s="31"/>
      <c r="GSM176" s="31"/>
      <c r="GSN176" s="31"/>
      <c r="GSO176" s="31"/>
      <c r="GSP176" s="31"/>
      <c r="GSQ176" s="31"/>
      <c r="GSR176" s="31"/>
      <c r="GSS176" s="31"/>
      <c r="GST176" s="31"/>
      <c r="GSU176" s="31"/>
      <c r="GSV176" s="31"/>
      <c r="GSW176" s="31"/>
      <c r="GSX176" s="31"/>
      <c r="GSY176" s="31"/>
      <c r="GSZ176" s="31"/>
      <c r="GTA176" s="31"/>
      <c r="GTB176" s="31"/>
      <c r="GTC176" s="31"/>
      <c r="GTD176" s="31"/>
      <c r="GTE176" s="31"/>
      <c r="GTF176" s="31"/>
      <c r="GTG176" s="31"/>
      <c r="GTH176" s="31"/>
      <c r="GTI176" s="31"/>
      <c r="GTJ176" s="31"/>
      <c r="GTK176" s="31"/>
      <c r="GTL176" s="31"/>
      <c r="GTM176" s="31"/>
      <c r="GTN176" s="31"/>
      <c r="GTO176" s="31"/>
      <c r="GTP176" s="31"/>
      <c r="GTQ176" s="31"/>
      <c r="GTR176" s="31"/>
      <c r="GTS176" s="31"/>
      <c r="GTT176" s="31"/>
      <c r="GTU176" s="31"/>
      <c r="GTV176" s="31"/>
      <c r="GTW176" s="31"/>
      <c r="GTX176" s="31"/>
      <c r="GTY176" s="31"/>
      <c r="GTZ176" s="31"/>
      <c r="GUA176" s="31"/>
      <c r="GUB176" s="31"/>
      <c r="GUC176" s="31"/>
      <c r="GUD176" s="31"/>
      <c r="GUE176" s="31"/>
      <c r="GUF176" s="31"/>
      <c r="GUG176" s="31"/>
      <c r="GUH176" s="31"/>
      <c r="GUI176" s="31"/>
      <c r="GUJ176" s="31"/>
      <c r="GUK176" s="31"/>
      <c r="GUL176" s="31"/>
      <c r="GUM176" s="31"/>
      <c r="GUN176" s="31"/>
      <c r="GUO176" s="31"/>
      <c r="GUP176" s="31"/>
      <c r="GUQ176" s="31"/>
      <c r="GUR176" s="31"/>
      <c r="GUS176" s="31"/>
      <c r="GUT176" s="31"/>
      <c r="GUU176" s="31"/>
      <c r="GUV176" s="31"/>
      <c r="GUW176" s="31"/>
      <c r="GUX176" s="31"/>
      <c r="GUY176" s="31"/>
      <c r="GUZ176" s="31"/>
      <c r="GVA176" s="31"/>
      <c r="GVB176" s="31"/>
      <c r="GVC176" s="31"/>
      <c r="GVD176" s="31"/>
      <c r="GVE176" s="31"/>
      <c r="GVF176" s="31"/>
      <c r="GVG176" s="31"/>
      <c r="GVH176" s="31"/>
      <c r="GVI176" s="31"/>
      <c r="GVJ176" s="31"/>
      <c r="GVK176" s="31"/>
      <c r="GVL176" s="31"/>
      <c r="GVM176" s="31"/>
      <c r="GVN176" s="31"/>
      <c r="GVO176" s="31"/>
      <c r="GVP176" s="31"/>
      <c r="GVQ176" s="31"/>
      <c r="GVR176" s="31"/>
      <c r="GVS176" s="31"/>
      <c r="GVT176" s="31"/>
      <c r="GVU176" s="31"/>
      <c r="GVV176" s="31"/>
      <c r="GVW176" s="31"/>
      <c r="GVX176" s="31"/>
      <c r="GVY176" s="31"/>
      <c r="GVZ176" s="31"/>
      <c r="GWA176" s="31"/>
      <c r="GWB176" s="31"/>
      <c r="GWC176" s="31"/>
      <c r="GWD176" s="31"/>
      <c r="GWE176" s="31"/>
      <c r="GWF176" s="31"/>
      <c r="GWG176" s="31"/>
      <c r="GWH176" s="31"/>
      <c r="GWI176" s="31"/>
      <c r="GWJ176" s="31"/>
      <c r="GWK176" s="31"/>
      <c r="GWL176" s="31"/>
      <c r="GWM176" s="31"/>
      <c r="GWN176" s="31"/>
      <c r="GWO176" s="31"/>
      <c r="GWP176" s="31"/>
      <c r="GWQ176" s="31"/>
      <c r="GWR176" s="31"/>
      <c r="GWS176" s="31"/>
      <c r="GWT176" s="31"/>
      <c r="GWU176" s="31"/>
      <c r="GWV176" s="31"/>
      <c r="GWW176" s="31"/>
      <c r="GWX176" s="31"/>
      <c r="GWY176" s="31"/>
      <c r="GWZ176" s="31"/>
      <c r="GXA176" s="31"/>
      <c r="GXB176" s="31"/>
      <c r="GXC176" s="31"/>
      <c r="GXD176" s="31"/>
      <c r="GXE176" s="31"/>
      <c r="GXF176" s="31"/>
      <c r="GXG176" s="31"/>
      <c r="GXH176" s="31"/>
      <c r="GXI176" s="31"/>
      <c r="GXJ176" s="31"/>
      <c r="GXK176" s="31"/>
      <c r="GXL176" s="31"/>
      <c r="GXM176" s="31"/>
      <c r="GXN176" s="31"/>
      <c r="GXO176" s="31"/>
      <c r="GXP176" s="31"/>
      <c r="GXQ176" s="31"/>
      <c r="GXR176" s="31"/>
      <c r="GXS176" s="31"/>
      <c r="GXT176" s="31"/>
      <c r="GXU176" s="31"/>
      <c r="GXV176" s="31"/>
      <c r="GXW176" s="31"/>
      <c r="GXX176" s="31"/>
      <c r="GXY176" s="31"/>
      <c r="GXZ176" s="31"/>
      <c r="GYA176" s="31"/>
      <c r="GYB176" s="31"/>
      <c r="GYC176" s="31"/>
      <c r="GYD176" s="31"/>
      <c r="GYE176" s="31"/>
      <c r="GYF176" s="31"/>
      <c r="GYG176" s="31"/>
      <c r="GYH176" s="31"/>
      <c r="GYI176" s="31"/>
      <c r="GYJ176" s="31"/>
      <c r="GYK176" s="31"/>
      <c r="GYL176" s="31"/>
      <c r="GYM176" s="31"/>
      <c r="GYN176" s="31"/>
      <c r="GYO176" s="31"/>
      <c r="GYP176" s="31"/>
      <c r="GYQ176" s="31"/>
      <c r="GYR176" s="31"/>
      <c r="GYS176" s="31"/>
      <c r="GYT176" s="31"/>
      <c r="GYU176" s="31"/>
      <c r="GYV176" s="31"/>
      <c r="GYW176" s="31"/>
      <c r="GYX176" s="31"/>
      <c r="GYY176" s="31"/>
      <c r="GYZ176" s="31"/>
      <c r="GZA176" s="31"/>
      <c r="GZB176" s="31"/>
      <c r="GZC176" s="31"/>
      <c r="GZD176" s="31"/>
      <c r="GZE176" s="31"/>
      <c r="GZF176" s="31"/>
      <c r="GZG176" s="31"/>
      <c r="GZH176" s="31"/>
      <c r="GZI176" s="31"/>
      <c r="GZJ176" s="31"/>
      <c r="GZK176" s="31"/>
      <c r="GZL176" s="31"/>
      <c r="GZM176" s="31"/>
      <c r="GZN176" s="31"/>
      <c r="GZO176" s="31"/>
      <c r="GZP176" s="31"/>
      <c r="GZQ176" s="31"/>
      <c r="GZR176" s="31"/>
      <c r="GZS176" s="31"/>
      <c r="GZT176" s="31"/>
      <c r="GZU176" s="31"/>
      <c r="GZV176" s="31"/>
      <c r="GZW176" s="31"/>
      <c r="GZX176" s="31"/>
      <c r="GZY176" s="31"/>
      <c r="GZZ176" s="31"/>
      <c r="HAA176" s="31"/>
      <c r="HAB176" s="31"/>
      <c r="HAC176" s="31"/>
      <c r="HAD176" s="31"/>
      <c r="HAE176" s="31"/>
      <c r="HAF176" s="31"/>
      <c r="HAG176" s="31"/>
      <c r="HAH176" s="31"/>
      <c r="HAI176" s="31"/>
      <c r="HAJ176" s="31"/>
      <c r="HAK176" s="31"/>
      <c r="HAL176" s="31"/>
      <c r="HAM176" s="31"/>
      <c r="HAN176" s="31"/>
      <c r="HAO176" s="31"/>
      <c r="HAP176" s="31"/>
      <c r="HAQ176" s="31"/>
      <c r="HAR176" s="31"/>
      <c r="HAS176" s="31"/>
      <c r="HAT176" s="31"/>
      <c r="HAU176" s="31"/>
      <c r="HAV176" s="31"/>
      <c r="HAW176" s="31"/>
      <c r="HAX176" s="31"/>
      <c r="HAY176" s="31"/>
      <c r="HAZ176" s="31"/>
      <c r="HBA176" s="31"/>
      <c r="HBB176" s="31"/>
      <c r="HBC176" s="31"/>
      <c r="HBD176" s="31"/>
      <c r="HBE176" s="31"/>
      <c r="HBF176" s="31"/>
      <c r="HBG176" s="31"/>
      <c r="HBH176" s="31"/>
      <c r="HBI176" s="31"/>
      <c r="HBJ176" s="31"/>
      <c r="HBK176" s="31"/>
      <c r="HBL176" s="31"/>
      <c r="HBM176" s="31"/>
      <c r="HBN176" s="31"/>
      <c r="HBO176" s="31"/>
      <c r="HBP176" s="31"/>
      <c r="HBQ176" s="31"/>
      <c r="HBR176" s="31"/>
      <c r="HBS176" s="31"/>
      <c r="HBT176" s="31"/>
      <c r="HBU176" s="31"/>
      <c r="HBV176" s="31"/>
      <c r="HBW176" s="31"/>
      <c r="HBX176" s="31"/>
      <c r="HBY176" s="31"/>
      <c r="HBZ176" s="31"/>
      <c r="HCA176" s="31"/>
      <c r="HCB176" s="31"/>
      <c r="HCC176" s="31"/>
      <c r="HCD176" s="31"/>
      <c r="HCE176" s="31"/>
      <c r="HCF176" s="31"/>
      <c r="HCG176" s="31"/>
      <c r="HCH176" s="31"/>
      <c r="HCI176" s="31"/>
      <c r="HCJ176" s="31"/>
      <c r="HCK176" s="31"/>
      <c r="HCL176" s="31"/>
      <c r="HCM176" s="31"/>
      <c r="HCN176" s="31"/>
      <c r="HCO176" s="31"/>
      <c r="HCP176" s="31"/>
      <c r="HCQ176" s="31"/>
      <c r="HCR176" s="31"/>
      <c r="HCS176" s="31"/>
      <c r="HCT176" s="31"/>
      <c r="HCU176" s="31"/>
      <c r="HCV176" s="31"/>
      <c r="HCW176" s="31"/>
      <c r="HCX176" s="31"/>
      <c r="HCY176" s="31"/>
      <c r="HCZ176" s="31"/>
      <c r="HDA176" s="31"/>
      <c r="HDB176" s="31"/>
      <c r="HDC176" s="31"/>
      <c r="HDD176" s="31"/>
      <c r="HDE176" s="31"/>
      <c r="HDF176" s="31"/>
      <c r="HDG176" s="31"/>
      <c r="HDH176" s="31"/>
      <c r="HDI176" s="31"/>
      <c r="HDJ176" s="31"/>
      <c r="HDK176" s="31"/>
      <c r="HDL176" s="31"/>
      <c r="HDM176" s="31"/>
      <c r="HDN176" s="31"/>
      <c r="HDO176" s="31"/>
      <c r="HDP176" s="31"/>
      <c r="HDQ176" s="31"/>
      <c r="HDR176" s="31"/>
      <c r="HDS176" s="31"/>
      <c r="HDT176" s="31"/>
      <c r="HDU176" s="31"/>
      <c r="HDV176" s="31"/>
      <c r="HDW176" s="31"/>
      <c r="HDX176" s="31"/>
      <c r="HDY176" s="31"/>
      <c r="HDZ176" s="31"/>
      <c r="HEA176" s="31"/>
      <c r="HEB176" s="31"/>
      <c r="HEC176" s="31"/>
      <c r="HED176" s="31"/>
      <c r="HEE176" s="31"/>
      <c r="HEF176" s="31"/>
      <c r="HEG176" s="31"/>
      <c r="HEH176" s="31"/>
      <c r="HEI176" s="31"/>
      <c r="HEJ176" s="31"/>
      <c r="HEK176" s="31"/>
      <c r="HEL176" s="31"/>
      <c r="HEM176" s="31"/>
      <c r="HEN176" s="31"/>
      <c r="HEO176" s="31"/>
      <c r="HEP176" s="31"/>
      <c r="HEQ176" s="31"/>
      <c r="HER176" s="31"/>
      <c r="HES176" s="31"/>
      <c r="HET176" s="31"/>
      <c r="HEU176" s="31"/>
      <c r="HEV176" s="31"/>
      <c r="HEW176" s="31"/>
      <c r="HEX176" s="31"/>
      <c r="HEY176" s="31"/>
      <c r="HEZ176" s="31"/>
      <c r="HFA176" s="31"/>
      <c r="HFB176" s="31"/>
      <c r="HFC176" s="31"/>
      <c r="HFD176" s="31"/>
      <c r="HFE176" s="31"/>
      <c r="HFF176" s="31"/>
      <c r="HFG176" s="31"/>
      <c r="HFH176" s="31"/>
      <c r="HFI176" s="31"/>
      <c r="HFJ176" s="31"/>
      <c r="HFK176" s="31"/>
      <c r="HFL176" s="31"/>
      <c r="HFM176" s="31"/>
      <c r="HFN176" s="31"/>
      <c r="HFO176" s="31"/>
      <c r="HFP176" s="31"/>
      <c r="HFQ176" s="31"/>
      <c r="HFR176" s="31"/>
      <c r="HFS176" s="31"/>
      <c r="HFT176" s="31"/>
      <c r="HFU176" s="31"/>
      <c r="HFV176" s="31"/>
      <c r="HFW176" s="31"/>
      <c r="HFX176" s="31"/>
      <c r="HFY176" s="31"/>
      <c r="HFZ176" s="31"/>
      <c r="HGA176" s="31"/>
      <c r="HGB176" s="31"/>
      <c r="HGC176" s="31"/>
      <c r="HGD176" s="31"/>
      <c r="HGE176" s="31"/>
      <c r="HGF176" s="31"/>
      <c r="HGG176" s="31"/>
      <c r="HGH176" s="31"/>
      <c r="HGI176" s="31"/>
      <c r="HGJ176" s="31"/>
      <c r="HGK176" s="31"/>
      <c r="HGL176" s="31"/>
      <c r="HGM176" s="31"/>
      <c r="HGN176" s="31"/>
      <c r="HGO176" s="31"/>
      <c r="HGP176" s="31"/>
      <c r="HGQ176" s="31"/>
      <c r="HGR176" s="31"/>
      <c r="HGS176" s="31"/>
      <c r="HGT176" s="31"/>
      <c r="HGU176" s="31"/>
      <c r="HGV176" s="31"/>
      <c r="HGW176" s="31"/>
      <c r="HGX176" s="31"/>
      <c r="HGY176" s="31"/>
      <c r="HGZ176" s="31"/>
      <c r="HHA176" s="31"/>
      <c r="HHB176" s="31"/>
      <c r="HHC176" s="31"/>
      <c r="HHD176" s="31"/>
      <c r="HHE176" s="31"/>
      <c r="HHF176" s="31"/>
      <c r="HHG176" s="31"/>
      <c r="HHH176" s="31"/>
      <c r="HHI176" s="31"/>
      <c r="HHJ176" s="31"/>
      <c r="HHK176" s="31"/>
      <c r="HHL176" s="31"/>
      <c r="HHM176" s="31"/>
      <c r="HHN176" s="31"/>
      <c r="HHO176" s="31"/>
      <c r="HHP176" s="31"/>
      <c r="HHQ176" s="31"/>
      <c r="HHR176" s="31"/>
      <c r="HHS176" s="31"/>
      <c r="HHT176" s="31"/>
      <c r="HHU176" s="31"/>
      <c r="HHV176" s="31"/>
      <c r="HHW176" s="31"/>
      <c r="HHX176" s="31"/>
      <c r="HHY176" s="31"/>
      <c r="HHZ176" s="31"/>
      <c r="HIA176" s="31"/>
      <c r="HIB176" s="31"/>
      <c r="HIC176" s="31"/>
      <c r="HID176" s="31"/>
      <c r="HIE176" s="31"/>
      <c r="HIF176" s="31"/>
      <c r="HIG176" s="31"/>
      <c r="HIH176" s="31"/>
      <c r="HII176" s="31"/>
      <c r="HIJ176" s="31"/>
      <c r="HIK176" s="31"/>
      <c r="HIL176" s="31"/>
      <c r="HIM176" s="31"/>
      <c r="HIN176" s="31"/>
      <c r="HIO176" s="31"/>
      <c r="HIP176" s="31"/>
      <c r="HIQ176" s="31"/>
      <c r="HIR176" s="31"/>
      <c r="HIS176" s="31"/>
      <c r="HIT176" s="31"/>
      <c r="HIU176" s="31"/>
      <c r="HIV176" s="31"/>
      <c r="HIW176" s="31"/>
      <c r="HIX176" s="31"/>
      <c r="HIY176" s="31"/>
      <c r="HIZ176" s="31"/>
      <c r="HJA176" s="31"/>
      <c r="HJB176" s="31"/>
      <c r="HJC176" s="31"/>
      <c r="HJD176" s="31"/>
      <c r="HJE176" s="31"/>
      <c r="HJF176" s="31"/>
      <c r="HJG176" s="31"/>
      <c r="HJH176" s="31"/>
      <c r="HJI176" s="31"/>
      <c r="HJJ176" s="31"/>
      <c r="HJK176" s="31"/>
      <c r="HJL176" s="31"/>
      <c r="HJM176" s="31"/>
      <c r="HJN176" s="31"/>
      <c r="HJO176" s="31"/>
      <c r="HJP176" s="31"/>
      <c r="HJQ176" s="31"/>
      <c r="HJR176" s="31"/>
      <c r="HJS176" s="31"/>
      <c r="HJT176" s="31"/>
      <c r="HJU176" s="31"/>
      <c r="HJV176" s="31"/>
      <c r="HJW176" s="31"/>
      <c r="HJX176" s="31"/>
      <c r="HJY176" s="31"/>
      <c r="HJZ176" s="31"/>
      <c r="HKA176" s="31"/>
      <c r="HKB176" s="31"/>
      <c r="HKC176" s="31"/>
      <c r="HKD176" s="31"/>
      <c r="HKE176" s="31"/>
      <c r="HKF176" s="31"/>
      <c r="HKG176" s="31"/>
      <c r="HKH176" s="31"/>
      <c r="HKI176" s="31"/>
      <c r="HKJ176" s="31"/>
      <c r="HKK176" s="31"/>
      <c r="HKL176" s="31"/>
      <c r="HKM176" s="31"/>
      <c r="HKN176" s="31"/>
      <c r="HKO176" s="31"/>
      <c r="HKP176" s="31"/>
      <c r="HKQ176" s="31"/>
      <c r="HKR176" s="31"/>
      <c r="HKS176" s="31"/>
      <c r="HKT176" s="31"/>
      <c r="HKU176" s="31"/>
      <c r="HKV176" s="31"/>
      <c r="HKW176" s="31"/>
      <c r="HKX176" s="31"/>
      <c r="HKY176" s="31"/>
      <c r="HKZ176" s="31"/>
      <c r="HLA176" s="31"/>
      <c r="HLB176" s="31"/>
      <c r="HLC176" s="31"/>
      <c r="HLD176" s="31"/>
      <c r="HLE176" s="31"/>
      <c r="HLF176" s="31"/>
      <c r="HLG176" s="31"/>
      <c r="HLH176" s="31"/>
      <c r="HLI176" s="31"/>
      <c r="HLJ176" s="31"/>
      <c r="HLK176" s="31"/>
      <c r="HLL176" s="31"/>
      <c r="HLM176" s="31"/>
      <c r="HLN176" s="31"/>
      <c r="HLO176" s="31"/>
      <c r="HLP176" s="31"/>
      <c r="HLQ176" s="31"/>
      <c r="HLR176" s="31"/>
      <c r="HLS176" s="31"/>
      <c r="HLT176" s="31"/>
      <c r="HLU176" s="31"/>
      <c r="HLV176" s="31"/>
      <c r="HLW176" s="31"/>
      <c r="HLX176" s="31"/>
      <c r="HLY176" s="31"/>
      <c r="HLZ176" s="31"/>
      <c r="HMA176" s="31"/>
      <c r="HMB176" s="31"/>
      <c r="HMC176" s="31"/>
      <c r="HMD176" s="31"/>
      <c r="HME176" s="31"/>
      <c r="HMF176" s="31"/>
      <c r="HMG176" s="31"/>
      <c r="HMH176" s="31"/>
      <c r="HMI176" s="31"/>
      <c r="HMJ176" s="31"/>
      <c r="HMK176" s="31"/>
      <c r="HML176" s="31"/>
      <c r="HMM176" s="31"/>
      <c r="HMN176" s="31"/>
      <c r="HMO176" s="31"/>
      <c r="HMP176" s="31"/>
      <c r="HMQ176" s="31"/>
      <c r="HMR176" s="31"/>
      <c r="HMS176" s="31"/>
      <c r="HMT176" s="31"/>
      <c r="HMU176" s="31"/>
      <c r="HMV176" s="31"/>
      <c r="HMW176" s="31"/>
      <c r="HMX176" s="31"/>
      <c r="HMY176" s="31"/>
      <c r="HMZ176" s="31"/>
      <c r="HNA176" s="31"/>
      <c r="HNB176" s="31"/>
      <c r="HNC176" s="31"/>
      <c r="HND176" s="31"/>
      <c r="HNE176" s="31"/>
      <c r="HNF176" s="31"/>
      <c r="HNG176" s="31"/>
      <c r="HNH176" s="31"/>
      <c r="HNI176" s="31"/>
      <c r="HNJ176" s="31"/>
      <c r="HNK176" s="31"/>
      <c r="HNL176" s="31"/>
      <c r="HNM176" s="31"/>
      <c r="HNN176" s="31"/>
      <c r="HNO176" s="31"/>
      <c r="HNP176" s="31"/>
      <c r="HNQ176" s="31"/>
      <c r="HNR176" s="31"/>
      <c r="HNS176" s="31"/>
      <c r="HNT176" s="31"/>
      <c r="HNU176" s="31"/>
      <c r="HNV176" s="31"/>
      <c r="HNW176" s="31"/>
      <c r="HNX176" s="31"/>
      <c r="HNY176" s="31"/>
      <c r="HNZ176" s="31"/>
      <c r="HOA176" s="31"/>
      <c r="HOB176" s="31"/>
      <c r="HOC176" s="31"/>
      <c r="HOD176" s="31"/>
      <c r="HOE176" s="31"/>
      <c r="HOF176" s="31"/>
      <c r="HOG176" s="31"/>
      <c r="HOH176" s="31"/>
      <c r="HOI176" s="31"/>
      <c r="HOJ176" s="31"/>
      <c r="HOK176" s="31"/>
      <c r="HOL176" s="31"/>
      <c r="HOM176" s="31"/>
      <c r="HON176" s="31"/>
      <c r="HOO176" s="31"/>
      <c r="HOP176" s="31"/>
      <c r="HOQ176" s="31"/>
      <c r="HOR176" s="31"/>
      <c r="HOS176" s="31"/>
      <c r="HOT176" s="31"/>
      <c r="HOU176" s="31"/>
      <c r="HOV176" s="31"/>
      <c r="HOW176" s="31"/>
      <c r="HOX176" s="31"/>
      <c r="HOY176" s="31"/>
      <c r="HOZ176" s="31"/>
      <c r="HPA176" s="31"/>
      <c r="HPB176" s="31"/>
      <c r="HPC176" s="31"/>
      <c r="HPD176" s="31"/>
      <c r="HPE176" s="31"/>
      <c r="HPF176" s="31"/>
      <c r="HPG176" s="31"/>
      <c r="HPH176" s="31"/>
      <c r="HPI176" s="31"/>
      <c r="HPJ176" s="31"/>
      <c r="HPK176" s="31"/>
      <c r="HPL176" s="31"/>
      <c r="HPM176" s="31"/>
      <c r="HPN176" s="31"/>
      <c r="HPO176" s="31"/>
      <c r="HPP176" s="31"/>
      <c r="HPQ176" s="31"/>
      <c r="HPR176" s="31"/>
      <c r="HPS176" s="31"/>
      <c r="HPT176" s="31"/>
      <c r="HPU176" s="31"/>
      <c r="HPV176" s="31"/>
      <c r="HPW176" s="31"/>
      <c r="HPX176" s="31"/>
      <c r="HPY176" s="31"/>
      <c r="HPZ176" s="31"/>
      <c r="HQA176" s="31"/>
      <c r="HQB176" s="31"/>
      <c r="HQC176" s="31"/>
      <c r="HQD176" s="31"/>
      <c r="HQE176" s="31"/>
      <c r="HQF176" s="31"/>
      <c r="HQG176" s="31"/>
      <c r="HQH176" s="31"/>
      <c r="HQI176" s="31"/>
      <c r="HQJ176" s="31"/>
      <c r="HQK176" s="31"/>
      <c r="HQL176" s="31"/>
      <c r="HQM176" s="31"/>
      <c r="HQN176" s="31"/>
      <c r="HQO176" s="31"/>
      <c r="HQP176" s="31"/>
      <c r="HQQ176" s="31"/>
      <c r="HQR176" s="31"/>
      <c r="HQS176" s="31"/>
      <c r="HQT176" s="31"/>
      <c r="HQU176" s="31"/>
      <c r="HQV176" s="31"/>
      <c r="HQW176" s="31"/>
      <c r="HQX176" s="31"/>
      <c r="HQY176" s="31"/>
      <c r="HQZ176" s="31"/>
      <c r="HRA176" s="31"/>
      <c r="HRB176" s="31"/>
      <c r="HRC176" s="31"/>
      <c r="HRD176" s="31"/>
      <c r="HRE176" s="31"/>
      <c r="HRF176" s="31"/>
      <c r="HRG176" s="31"/>
      <c r="HRH176" s="31"/>
      <c r="HRI176" s="31"/>
      <c r="HRJ176" s="31"/>
      <c r="HRK176" s="31"/>
      <c r="HRL176" s="31"/>
      <c r="HRM176" s="31"/>
      <c r="HRN176" s="31"/>
      <c r="HRO176" s="31"/>
      <c r="HRP176" s="31"/>
      <c r="HRQ176" s="31"/>
      <c r="HRR176" s="31"/>
      <c r="HRS176" s="31"/>
      <c r="HRT176" s="31"/>
      <c r="HRU176" s="31"/>
      <c r="HRV176" s="31"/>
      <c r="HRW176" s="31"/>
      <c r="HRX176" s="31"/>
      <c r="HRY176" s="31"/>
      <c r="HRZ176" s="31"/>
      <c r="HSA176" s="31"/>
      <c r="HSB176" s="31"/>
      <c r="HSC176" s="31"/>
      <c r="HSD176" s="31"/>
      <c r="HSE176" s="31"/>
      <c r="HSF176" s="31"/>
      <c r="HSG176" s="31"/>
      <c r="HSH176" s="31"/>
      <c r="HSI176" s="31"/>
      <c r="HSJ176" s="31"/>
      <c r="HSK176" s="31"/>
      <c r="HSL176" s="31"/>
      <c r="HSM176" s="31"/>
      <c r="HSN176" s="31"/>
      <c r="HSO176" s="31"/>
      <c r="HSP176" s="31"/>
      <c r="HSQ176" s="31"/>
      <c r="HSR176" s="31"/>
      <c r="HSS176" s="31"/>
      <c r="HST176" s="31"/>
      <c r="HSU176" s="31"/>
      <c r="HSV176" s="31"/>
      <c r="HSW176" s="31"/>
      <c r="HSX176" s="31"/>
      <c r="HSY176" s="31"/>
      <c r="HSZ176" s="31"/>
      <c r="HTA176" s="31"/>
      <c r="HTB176" s="31"/>
      <c r="HTC176" s="31"/>
      <c r="HTD176" s="31"/>
      <c r="HTE176" s="31"/>
      <c r="HTF176" s="31"/>
      <c r="HTG176" s="31"/>
      <c r="HTH176" s="31"/>
      <c r="HTI176" s="31"/>
      <c r="HTJ176" s="31"/>
      <c r="HTK176" s="31"/>
      <c r="HTL176" s="31"/>
      <c r="HTM176" s="31"/>
      <c r="HTN176" s="31"/>
      <c r="HTO176" s="31"/>
      <c r="HTP176" s="31"/>
      <c r="HTQ176" s="31"/>
      <c r="HTR176" s="31"/>
      <c r="HTS176" s="31"/>
      <c r="HTT176" s="31"/>
      <c r="HTU176" s="31"/>
      <c r="HTV176" s="31"/>
      <c r="HTW176" s="31"/>
      <c r="HTX176" s="31"/>
      <c r="HTY176" s="31"/>
      <c r="HTZ176" s="31"/>
      <c r="HUA176" s="31"/>
      <c r="HUB176" s="31"/>
      <c r="HUC176" s="31"/>
      <c r="HUD176" s="31"/>
      <c r="HUE176" s="31"/>
      <c r="HUF176" s="31"/>
      <c r="HUG176" s="31"/>
      <c r="HUH176" s="31"/>
      <c r="HUI176" s="31"/>
      <c r="HUJ176" s="31"/>
      <c r="HUK176" s="31"/>
      <c r="HUL176" s="31"/>
      <c r="HUM176" s="31"/>
      <c r="HUN176" s="31"/>
      <c r="HUO176" s="31"/>
      <c r="HUP176" s="31"/>
      <c r="HUQ176" s="31"/>
      <c r="HUR176" s="31"/>
      <c r="HUS176" s="31"/>
      <c r="HUT176" s="31"/>
      <c r="HUU176" s="31"/>
      <c r="HUV176" s="31"/>
      <c r="HUW176" s="31"/>
      <c r="HUX176" s="31"/>
      <c r="HUY176" s="31"/>
      <c r="HUZ176" s="31"/>
      <c r="HVA176" s="31"/>
      <c r="HVB176" s="31"/>
      <c r="HVC176" s="31"/>
      <c r="HVD176" s="31"/>
      <c r="HVE176" s="31"/>
      <c r="HVF176" s="31"/>
      <c r="HVG176" s="31"/>
      <c r="HVH176" s="31"/>
      <c r="HVI176" s="31"/>
      <c r="HVJ176" s="31"/>
      <c r="HVK176" s="31"/>
      <c r="HVL176" s="31"/>
      <c r="HVM176" s="31"/>
      <c r="HVN176" s="31"/>
      <c r="HVO176" s="31"/>
      <c r="HVP176" s="31"/>
      <c r="HVQ176" s="31"/>
      <c r="HVR176" s="31"/>
      <c r="HVS176" s="31"/>
      <c r="HVT176" s="31"/>
      <c r="HVU176" s="31"/>
      <c r="HVV176" s="31"/>
      <c r="HVW176" s="31"/>
      <c r="HVX176" s="31"/>
      <c r="HVY176" s="31"/>
      <c r="HVZ176" s="31"/>
      <c r="HWA176" s="31"/>
      <c r="HWB176" s="31"/>
      <c r="HWC176" s="31"/>
      <c r="HWD176" s="31"/>
      <c r="HWE176" s="31"/>
      <c r="HWF176" s="31"/>
      <c r="HWG176" s="31"/>
      <c r="HWH176" s="31"/>
      <c r="HWI176" s="31"/>
      <c r="HWJ176" s="31"/>
      <c r="HWK176" s="31"/>
      <c r="HWL176" s="31"/>
      <c r="HWM176" s="31"/>
      <c r="HWN176" s="31"/>
      <c r="HWO176" s="31"/>
      <c r="HWP176" s="31"/>
      <c r="HWQ176" s="31"/>
      <c r="HWR176" s="31"/>
      <c r="HWS176" s="31"/>
      <c r="HWT176" s="31"/>
      <c r="HWU176" s="31"/>
      <c r="HWV176" s="31"/>
      <c r="HWW176" s="31"/>
      <c r="HWX176" s="31"/>
      <c r="HWY176" s="31"/>
      <c r="HWZ176" s="31"/>
      <c r="HXA176" s="31"/>
      <c r="HXB176" s="31"/>
      <c r="HXC176" s="31"/>
      <c r="HXD176" s="31"/>
      <c r="HXE176" s="31"/>
      <c r="HXF176" s="31"/>
      <c r="HXG176" s="31"/>
      <c r="HXH176" s="31"/>
      <c r="HXI176" s="31"/>
      <c r="HXJ176" s="31"/>
      <c r="HXK176" s="31"/>
      <c r="HXL176" s="31"/>
      <c r="HXM176" s="31"/>
      <c r="HXN176" s="31"/>
      <c r="HXO176" s="31"/>
      <c r="HXP176" s="31"/>
      <c r="HXQ176" s="31"/>
      <c r="HXR176" s="31"/>
      <c r="HXS176" s="31"/>
      <c r="HXT176" s="31"/>
      <c r="HXU176" s="31"/>
      <c r="HXV176" s="31"/>
      <c r="HXW176" s="31"/>
      <c r="HXX176" s="31"/>
      <c r="HXY176" s="31"/>
      <c r="HXZ176" s="31"/>
      <c r="HYA176" s="31"/>
      <c r="HYB176" s="31"/>
      <c r="HYC176" s="31"/>
      <c r="HYD176" s="31"/>
      <c r="HYE176" s="31"/>
      <c r="HYF176" s="31"/>
      <c r="HYG176" s="31"/>
      <c r="HYH176" s="31"/>
      <c r="HYI176" s="31"/>
      <c r="HYJ176" s="31"/>
      <c r="HYK176" s="31"/>
      <c r="HYL176" s="31"/>
      <c r="HYM176" s="31"/>
      <c r="HYN176" s="31"/>
      <c r="HYO176" s="31"/>
      <c r="HYP176" s="31"/>
      <c r="HYQ176" s="31"/>
      <c r="HYR176" s="31"/>
      <c r="HYS176" s="31"/>
      <c r="HYT176" s="31"/>
      <c r="HYU176" s="31"/>
      <c r="HYV176" s="31"/>
      <c r="HYW176" s="31"/>
      <c r="HYX176" s="31"/>
      <c r="HYY176" s="31"/>
      <c r="HYZ176" s="31"/>
      <c r="HZA176" s="31"/>
      <c r="HZB176" s="31"/>
      <c r="HZC176" s="31"/>
      <c r="HZD176" s="31"/>
      <c r="HZE176" s="31"/>
      <c r="HZF176" s="31"/>
      <c r="HZG176" s="31"/>
      <c r="HZH176" s="31"/>
      <c r="HZI176" s="31"/>
      <c r="HZJ176" s="31"/>
      <c r="HZK176" s="31"/>
      <c r="HZL176" s="31"/>
      <c r="HZM176" s="31"/>
      <c r="HZN176" s="31"/>
      <c r="HZO176" s="31"/>
      <c r="HZP176" s="31"/>
      <c r="HZQ176" s="31"/>
      <c r="HZR176" s="31"/>
      <c r="HZS176" s="31"/>
      <c r="HZT176" s="31"/>
      <c r="HZU176" s="31"/>
      <c r="HZV176" s="31"/>
      <c r="HZW176" s="31"/>
      <c r="HZX176" s="31"/>
      <c r="HZY176" s="31"/>
      <c r="HZZ176" s="31"/>
      <c r="IAA176" s="31"/>
      <c r="IAB176" s="31"/>
      <c r="IAC176" s="31"/>
      <c r="IAD176" s="31"/>
      <c r="IAE176" s="31"/>
      <c r="IAF176" s="31"/>
      <c r="IAG176" s="31"/>
      <c r="IAH176" s="31"/>
      <c r="IAI176" s="31"/>
      <c r="IAJ176" s="31"/>
      <c r="IAK176" s="31"/>
      <c r="IAL176" s="31"/>
      <c r="IAM176" s="31"/>
      <c r="IAN176" s="31"/>
      <c r="IAO176" s="31"/>
      <c r="IAP176" s="31"/>
      <c r="IAQ176" s="31"/>
      <c r="IAR176" s="31"/>
      <c r="IAS176" s="31"/>
      <c r="IAT176" s="31"/>
      <c r="IAU176" s="31"/>
      <c r="IAV176" s="31"/>
      <c r="IAW176" s="31"/>
      <c r="IAX176" s="31"/>
      <c r="IAY176" s="31"/>
      <c r="IAZ176" s="31"/>
      <c r="IBA176" s="31"/>
      <c r="IBB176" s="31"/>
      <c r="IBC176" s="31"/>
      <c r="IBD176" s="31"/>
      <c r="IBE176" s="31"/>
      <c r="IBF176" s="31"/>
      <c r="IBG176" s="31"/>
      <c r="IBH176" s="31"/>
      <c r="IBI176" s="31"/>
      <c r="IBJ176" s="31"/>
      <c r="IBK176" s="31"/>
      <c r="IBL176" s="31"/>
      <c r="IBM176" s="31"/>
      <c r="IBN176" s="31"/>
      <c r="IBO176" s="31"/>
      <c r="IBP176" s="31"/>
      <c r="IBQ176" s="31"/>
      <c r="IBR176" s="31"/>
      <c r="IBS176" s="31"/>
      <c r="IBT176" s="31"/>
      <c r="IBU176" s="31"/>
      <c r="IBV176" s="31"/>
      <c r="IBW176" s="31"/>
      <c r="IBX176" s="31"/>
      <c r="IBY176" s="31"/>
      <c r="IBZ176" s="31"/>
      <c r="ICA176" s="31"/>
      <c r="ICB176" s="31"/>
      <c r="ICC176" s="31"/>
      <c r="ICD176" s="31"/>
      <c r="ICE176" s="31"/>
      <c r="ICF176" s="31"/>
      <c r="ICG176" s="31"/>
      <c r="ICH176" s="31"/>
      <c r="ICI176" s="31"/>
      <c r="ICJ176" s="31"/>
      <c r="ICK176" s="31"/>
      <c r="ICL176" s="31"/>
      <c r="ICM176" s="31"/>
      <c r="ICN176" s="31"/>
      <c r="ICO176" s="31"/>
      <c r="ICP176" s="31"/>
      <c r="ICQ176" s="31"/>
      <c r="ICR176" s="31"/>
      <c r="ICS176" s="31"/>
      <c r="ICT176" s="31"/>
      <c r="ICU176" s="31"/>
      <c r="ICV176" s="31"/>
      <c r="ICW176" s="31"/>
      <c r="ICX176" s="31"/>
      <c r="ICY176" s="31"/>
      <c r="ICZ176" s="31"/>
      <c r="IDA176" s="31"/>
      <c r="IDB176" s="31"/>
      <c r="IDC176" s="31"/>
      <c r="IDD176" s="31"/>
      <c r="IDE176" s="31"/>
      <c r="IDF176" s="31"/>
      <c r="IDG176" s="31"/>
      <c r="IDH176" s="31"/>
      <c r="IDI176" s="31"/>
      <c r="IDJ176" s="31"/>
      <c r="IDK176" s="31"/>
      <c r="IDL176" s="31"/>
      <c r="IDM176" s="31"/>
      <c r="IDN176" s="31"/>
      <c r="IDO176" s="31"/>
      <c r="IDP176" s="31"/>
      <c r="IDQ176" s="31"/>
      <c r="IDR176" s="31"/>
      <c r="IDS176" s="31"/>
      <c r="IDT176" s="31"/>
      <c r="IDU176" s="31"/>
      <c r="IDV176" s="31"/>
      <c r="IDW176" s="31"/>
      <c r="IDX176" s="31"/>
      <c r="IDY176" s="31"/>
      <c r="IDZ176" s="31"/>
      <c r="IEA176" s="31"/>
      <c r="IEB176" s="31"/>
      <c r="IEC176" s="31"/>
      <c r="IED176" s="31"/>
      <c r="IEE176" s="31"/>
      <c r="IEF176" s="31"/>
      <c r="IEG176" s="31"/>
      <c r="IEH176" s="31"/>
      <c r="IEI176" s="31"/>
      <c r="IEJ176" s="31"/>
      <c r="IEK176" s="31"/>
      <c r="IEL176" s="31"/>
      <c r="IEM176" s="31"/>
      <c r="IEN176" s="31"/>
      <c r="IEO176" s="31"/>
      <c r="IEP176" s="31"/>
      <c r="IEQ176" s="31"/>
      <c r="IER176" s="31"/>
      <c r="IES176" s="31"/>
      <c r="IET176" s="31"/>
      <c r="IEU176" s="31"/>
      <c r="IEV176" s="31"/>
      <c r="IEW176" s="31"/>
      <c r="IEX176" s="31"/>
      <c r="IEY176" s="31"/>
      <c r="IEZ176" s="31"/>
      <c r="IFA176" s="31"/>
      <c r="IFB176" s="31"/>
      <c r="IFC176" s="31"/>
      <c r="IFD176" s="31"/>
      <c r="IFE176" s="31"/>
      <c r="IFF176" s="31"/>
      <c r="IFG176" s="31"/>
      <c r="IFH176" s="31"/>
      <c r="IFI176" s="31"/>
      <c r="IFJ176" s="31"/>
      <c r="IFK176" s="31"/>
      <c r="IFL176" s="31"/>
      <c r="IFM176" s="31"/>
      <c r="IFN176" s="31"/>
      <c r="IFO176" s="31"/>
      <c r="IFP176" s="31"/>
      <c r="IFQ176" s="31"/>
      <c r="IFR176" s="31"/>
      <c r="IFS176" s="31"/>
      <c r="IFT176" s="31"/>
      <c r="IFU176" s="31"/>
      <c r="IFV176" s="31"/>
      <c r="IFW176" s="31"/>
      <c r="IFX176" s="31"/>
      <c r="IFY176" s="31"/>
      <c r="IFZ176" s="31"/>
      <c r="IGA176" s="31"/>
      <c r="IGB176" s="31"/>
      <c r="IGC176" s="31"/>
      <c r="IGD176" s="31"/>
      <c r="IGE176" s="31"/>
      <c r="IGF176" s="31"/>
      <c r="IGG176" s="31"/>
      <c r="IGH176" s="31"/>
      <c r="IGI176" s="31"/>
      <c r="IGJ176" s="31"/>
      <c r="IGK176" s="31"/>
      <c r="IGL176" s="31"/>
      <c r="IGM176" s="31"/>
      <c r="IGN176" s="31"/>
      <c r="IGO176" s="31"/>
      <c r="IGP176" s="31"/>
      <c r="IGQ176" s="31"/>
      <c r="IGR176" s="31"/>
      <c r="IGS176" s="31"/>
      <c r="IGT176" s="31"/>
      <c r="IGU176" s="31"/>
      <c r="IGV176" s="31"/>
      <c r="IGW176" s="31"/>
      <c r="IGX176" s="31"/>
      <c r="IGY176" s="31"/>
      <c r="IGZ176" s="31"/>
      <c r="IHA176" s="31"/>
      <c r="IHB176" s="31"/>
      <c r="IHC176" s="31"/>
      <c r="IHD176" s="31"/>
      <c r="IHE176" s="31"/>
      <c r="IHF176" s="31"/>
      <c r="IHG176" s="31"/>
      <c r="IHH176" s="31"/>
      <c r="IHI176" s="31"/>
      <c r="IHJ176" s="31"/>
      <c r="IHK176" s="31"/>
      <c r="IHL176" s="31"/>
      <c r="IHM176" s="31"/>
      <c r="IHN176" s="31"/>
      <c r="IHO176" s="31"/>
      <c r="IHP176" s="31"/>
      <c r="IHQ176" s="31"/>
      <c r="IHR176" s="31"/>
      <c r="IHS176" s="31"/>
      <c r="IHT176" s="31"/>
      <c r="IHU176" s="31"/>
      <c r="IHV176" s="31"/>
      <c r="IHW176" s="31"/>
      <c r="IHX176" s="31"/>
      <c r="IHY176" s="31"/>
      <c r="IHZ176" s="31"/>
      <c r="IIA176" s="31"/>
      <c r="IIB176" s="31"/>
      <c r="IIC176" s="31"/>
      <c r="IID176" s="31"/>
      <c r="IIE176" s="31"/>
      <c r="IIF176" s="31"/>
      <c r="IIG176" s="31"/>
      <c r="IIH176" s="31"/>
      <c r="III176" s="31"/>
      <c r="IIJ176" s="31"/>
      <c r="IIK176" s="31"/>
      <c r="IIL176" s="31"/>
      <c r="IIM176" s="31"/>
      <c r="IIN176" s="31"/>
      <c r="IIO176" s="31"/>
      <c r="IIP176" s="31"/>
      <c r="IIQ176" s="31"/>
      <c r="IIR176" s="31"/>
      <c r="IIS176" s="31"/>
      <c r="IIT176" s="31"/>
      <c r="IIU176" s="31"/>
      <c r="IIV176" s="31"/>
      <c r="IIW176" s="31"/>
      <c r="IIX176" s="31"/>
      <c r="IIY176" s="31"/>
      <c r="IIZ176" s="31"/>
      <c r="IJA176" s="31"/>
      <c r="IJB176" s="31"/>
      <c r="IJC176" s="31"/>
      <c r="IJD176" s="31"/>
      <c r="IJE176" s="31"/>
      <c r="IJF176" s="31"/>
      <c r="IJG176" s="31"/>
      <c r="IJH176" s="31"/>
      <c r="IJI176" s="31"/>
      <c r="IJJ176" s="31"/>
      <c r="IJK176" s="31"/>
      <c r="IJL176" s="31"/>
      <c r="IJM176" s="31"/>
      <c r="IJN176" s="31"/>
      <c r="IJO176" s="31"/>
      <c r="IJP176" s="31"/>
      <c r="IJQ176" s="31"/>
      <c r="IJR176" s="31"/>
      <c r="IJS176" s="31"/>
      <c r="IJT176" s="31"/>
      <c r="IJU176" s="31"/>
      <c r="IJV176" s="31"/>
      <c r="IJW176" s="31"/>
      <c r="IJX176" s="31"/>
      <c r="IJY176" s="31"/>
      <c r="IJZ176" s="31"/>
      <c r="IKA176" s="31"/>
      <c r="IKB176" s="31"/>
      <c r="IKC176" s="31"/>
      <c r="IKD176" s="31"/>
      <c r="IKE176" s="31"/>
      <c r="IKF176" s="31"/>
      <c r="IKG176" s="31"/>
      <c r="IKH176" s="31"/>
      <c r="IKI176" s="31"/>
      <c r="IKJ176" s="31"/>
      <c r="IKK176" s="31"/>
      <c r="IKL176" s="31"/>
      <c r="IKM176" s="31"/>
      <c r="IKN176" s="31"/>
      <c r="IKO176" s="31"/>
      <c r="IKP176" s="31"/>
      <c r="IKQ176" s="31"/>
      <c r="IKR176" s="31"/>
      <c r="IKS176" s="31"/>
      <c r="IKT176" s="31"/>
      <c r="IKU176" s="31"/>
      <c r="IKV176" s="31"/>
      <c r="IKW176" s="31"/>
      <c r="IKX176" s="31"/>
      <c r="IKY176" s="31"/>
      <c r="IKZ176" s="31"/>
      <c r="ILA176" s="31"/>
      <c r="ILB176" s="31"/>
      <c r="ILC176" s="31"/>
      <c r="ILD176" s="31"/>
      <c r="ILE176" s="31"/>
      <c r="ILF176" s="31"/>
      <c r="ILG176" s="31"/>
      <c r="ILH176" s="31"/>
      <c r="ILI176" s="31"/>
      <c r="ILJ176" s="31"/>
      <c r="ILK176" s="31"/>
      <c r="ILL176" s="31"/>
      <c r="ILM176" s="31"/>
      <c r="ILN176" s="31"/>
      <c r="ILO176" s="31"/>
      <c r="ILP176" s="31"/>
      <c r="ILQ176" s="31"/>
      <c r="ILR176" s="31"/>
      <c r="ILS176" s="31"/>
      <c r="ILT176" s="31"/>
      <c r="ILU176" s="31"/>
      <c r="ILV176" s="31"/>
      <c r="ILW176" s="31"/>
      <c r="ILX176" s="31"/>
      <c r="ILY176" s="31"/>
      <c r="ILZ176" s="31"/>
      <c r="IMA176" s="31"/>
      <c r="IMB176" s="31"/>
      <c r="IMC176" s="31"/>
      <c r="IMD176" s="31"/>
      <c r="IME176" s="31"/>
      <c r="IMF176" s="31"/>
      <c r="IMG176" s="31"/>
      <c r="IMH176" s="31"/>
      <c r="IMI176" s="31"/>
      <c r="IMJ176" s="31"/>
      <c r="IMK176" s="31"/>
      <c r="IML176" s="31"/>
      <c r="IMM176" s="31"/>
      <c r="IMN176" s="31"/>
      <c r="IMO176" s="31"/>
      <c r="IMP176" s="31"/>
      <c r="IMQ176" s="31"/>
      <c r="IMR176" s="31"/>
      <c r="IMS176" s="31"/>
      <c r="IMT176" s="31"/>
      <c r="IMU176" s="31"/>
      <c r="IMV176" s="31"/>
      <c r="IMW176" s="31"/>
      <c r="IMX176" s="31"/>
      <c r="IMY176" s="31"/>
      <c r="IMZ176" s="31"/>
      <c r="INA176" s="31"/>
      <c r="INB176" s="31"/>
      <c r="INC176" s="31"/>
      <c r="IND176" s="31"/>
      <c r="INE176" s="31"/>
      <c r="INF176" s="31"/>
      <c r="ING176" s="31"/>
      <c r="INH176" s="31"/>
      <c r="INI176" s="31"/>
      <c r="INJ176" s="31"/>
      <c r="INK176" s="31"/>
      <c r="INL176" s="31"/>
      <c r="INM176" s="31"/>
      <c r="INN176" s="31"/>
      <c r="INO176" s="31"/>
      <c r="INP176" s="31"/>
      <c r="INQ176" s="31"/>
      <c r="INR176" s="31"/>
      <c r="INS176" s="31"/>
      <c r="INT176" s="31"/>
      <c r="INU176" s="31"/>
      <c r="INV176" s="31"/>
      <c r="INW176" s="31"/>
      <c r="INX176" s="31"/>
      <c r="INY176" s="31"/>
      <c r="INZ176" s="31"/>
      <c r="IOA176" s="31"/>
      <c r="IOB176" s="31"/>
      <c r="IOC176" s="31"/>
      <c r="IOD176" s="31"/>
      <c r="IOE176" s="31"/>
      <c r="IOF176" s="31"/>
      <c r="IOG176" s="31"/>
      <c r="IOH176" s="31"/>
      <c r="IOI176" s="31"/>
      <c r="IOJ176" s="31"/>
      <c r="IOK176" s="31"/>
      <c r="IOL176" s="31"/>
      <c r="IOM176" s="31"/>
      <c r="ION176" s="31"/>
      <c r="IOO176" s="31"/>
      <c r="IOP176" s="31"/>
      <c r="IOQ176" s="31"/>
      <c r="IOR176" s="31"/>
      <c r="IOS176" s="31"/>
      <c r="IOT176" s="31"/>
      <c r="IOU176" s="31"/>
      <c r="IOV176" s="31"/>
      <c r="IOW176" s="31"/>
      <c r="IOX176" s="31"/>
      <c r="IOY176" s="31"/>
      <c r="IOZ176" s="31"/>
      <c r="IPA176" s="31"/>
      <c r="IPB176" s="31"/>
      <c r="IPC176" s="31"/>
      <c r="IPD176" s="31"/>
      <c r="IPE176" s="31"/>
      <c r="IPF176" s="31"/>
      <c r="IPG176" s="31"/>
      <c r="IPH176" s="31"/>
      <c r="IPI176" s="31"/>
      <c r="IPJ176" s="31"/>
      <c r="IPK176" s="31"/>
      <c r="IPL176" s="31"/>
      <c r="IPM176" s="31"/>
      <c r="IPN176" s="31"/>
      <c r="IPO176" s="31"/>
      <c r="IPP176" s="31"/>
      <c r="IPQ176" s="31"/>
      <c r="IPR176" s="31"/>
      <c r="IPS176" s="31"/>
      <c r="IPT176" s="31"/>
      <c r="IPU176" s="31"/>
      <c r="IPV176" s="31"/>
      <c r="IPW176" s="31"/>
      <c r="IPX176" s="31"/>
      <c r="IPY176" s="31"/>
      <c r="IPZ176" s="31"/>
      <c r="IQA176" s="31"/>
      <c r="IQB176" s="31"/>
      <c r="IQC176" s="31"/>
      <c r="IQD176" s="31"/>
      <c r="IQE176" s="31"/>
      <c r="IQF176" s="31"/>
      <c r="IQG176" s="31"/>
      <c r="IQH176" s="31"/>
      <c r="IQI176" s="31"/>
      <c r="IQJ176" s="31"/>
      <c r="IQK176" s="31"/>
      <c r="IQL176" s="31"/>
      <c r="IQM176" s="31"/>
      <c r="IQN176" s="31"/>
      <c r="IQO176" s="31"/>
      <c r="IQP176" s="31"/>
      <c r="IQQ176" s="31"/>
      <c r="IQR176" s="31"/>
      <c r="IQS176" s="31"/>
      <c r="IQT176" s="31"/>
      <c r="IQU176" s="31"/>
      <c r="IQV176" s="31"/>
      <c r="IQW176" s="31"/>
      <c r="IQX176" s="31"/>
      <c r="IQY176" s="31"/>
      <c r="IQZ176" s="31"/>
      <c r="IRA176" s="31"/>
      <c r="IRB176" s="31"/>
      <c r="IRC176" s="31"/>
      <c r="IRD176" s="31"/>
      <c r="IRE176" s="31"/>
      <c r="IRF176" s="31"/>
      <c r="IRG176" s="31"/>
      <c r="IRH176" s="31"/>
      <c r="IRI176" s="31"/>
      <c r="IRJ176" s="31"/>
      <c r="IRK176" s="31"/>
      <c r="IRL176" s="31"/>
      <c r="IRM176" s="31"/>
      <c r="IRN176" s="31"/>
      <c r="IRO176" s="31"/>
      <c r="IRP176" s="31"/>
      <c r="IRQ176" s="31"/>
      <c r="IRR176" s="31"/>
      <c r="IRS176" s="31"/>
      <c r="IRT176" s="31"/>
      <c r="IRU176" s="31"/>
      <c r="IRV176" s="31"/>
      <c r="IRW176" s="31"/>
      <c r="IRX176" s="31"/>
      <c r="IRY176" s="31"/>
      <c r="IRZ176" s="31"/>
      <c r="ISA176" s="31"/>
      <c r="ISB176" s="31"/>
      <c r="ISC176" s="31"/>
      <c r="ISD176" s="31"/>
      <c r="ISE176" s="31"/>
      <c r="ISF176" s="31"/>
      <c r="ISG176" s="31"/>
      <c r="ISH176" s="31"/>
      <c r="ISI176" s="31"/>
      <c r="ISJ176" s="31"/>
      <c r="ISK176" s="31"/>
      <c r="ISL176" s="31"/>
      <c r="ISM176" s="31"/>
      <c r="ISN176" s="31"/>
      <c r="ISO176" s="31"/>
      <c r="ISP176" s="31"/>
      <c r="ISQ176" s="31"/>
      <c r="ISR176" s="31"/>
      <c r="ISS176" s="31"/>
      <c r="IST176" s="31"/>
      <c r="ISU176" s="31"/>
      <c r="ISV176" s="31"/>
      <c r="ISW176" s="31"/>
      <c r="ISX176" s="31"/>
      <c r="ISY176" s="31"/>
      <c r="ISZ176" s="31"/>
      <c r="ITA176" s="31"/>
      <c r="ITB176" s="31"/>
      <c r="ITC176" s="31"/>
      <c r="ITD176" s="31"/>
      <c r="ITE176" s="31"/>
      <c r="ITF176" s="31"/>
      <c r="ITG176" s="31"/>
      <c r="ITH176" s="31"/>
      <c r="ITI176" s="31"/>
      <c r="ITJ176" s="31"/>
      <c r="ITK176" s="31"/>
      <c r="ITL176" s="31"/>
      <c r="ITM176" s="31"/>
      <c r="ITN176" s="31"/>
      <c r="ITO176" s="31"/>
      <c r="ITP176" s="31"/>
      <c r="ITQ176" s="31"/>
      <c r="ITR176" s="31"/>
      <c r="ITS176" s="31"/>
      <c r="ITT176" s="31"/>
      <c r="ITU176" s="31"/>
      <c r="ITV176" s="31"/>
      <c r="ITW176" s="31"/>
      <c r="ITX176" s="31"/>
      <c r="ITY176" s="31"/>
      <c r="ITZ176" s="31"/>
      <c r="IUA176" s="31"/>
      <c r="IUB176" s="31"/>
      <c r="IUC176" s="31"/>
      <c r="IUD176" s="31"/>
      <c r="IUE176" s="31"/>
      <c r="IUF176" s="31"/>
      <c r="IUG176" s="31"/>
      <c r="IUH176" s="31"/>
      <c r="IUI176" s="31"/>
      <c r="IUJ176" s="31"/>
      <c r="IUK176" s="31"/>
      <c r="IUL176" s="31"/>
      <c r="IUM176" s="31"/>
      <c r="IUN176" s="31"/>
      <c r="IUO176" s="31"/>
      <c r="IUP176" s="31"/>
      <c r="IUQ176" s="31"/>
      <c r="IUR176" s="31"/>
      <c r="IUS176" s="31"/>
      <c r="IUT176" s="31"/>
      <c r="IUU176" s="31"/>
      <c r="IUV176" s="31"/>
      <c r="IUW176" s="31"/>
      <c r="IUX176" s="31"/>
      <c r="IUY176" s="31"/>
      <c r="IUZ176" s="31"/>
      <c r="IVA176" s="31"/>
      <c r="IVB176" s="31"/>
      <c r="IVC176" s="31"/>
      <c r="IVD176" s="31"/>
      <c r="IVE176" s="31"/>
      <c r="IVF176" s="31"/>
      <c r="IVG176" s="31"/>
      <c r="IVH176" s="31"/>
      <c r="IVI176" s="31"/>
      <c r="IVJ176" s="31"/>
      <c r="IVK176" s="31"/>
      <c r="IVL176" s="31"/>
      <c r="IVM176" s="31"/>
      <c r="IVN176" s="31"/>
      <c r="IVO176" s="31"/>
      <c r="IVP176" s="31"/>
      <c r="IVQ176" s="31"/>
      <c r="IVR176" s="31"/>
      <c r="IVS176" s="31"/>
      <c r="IVT176" s="31"/>
      <c r="IVU176" s="31"/>
      <c r="IVV176" s="31"/>
      <c r="IVW176" s="31"/>
      <c r="IVX176" s="31"/>
      <c r="IVY176" s="31"/>
      <c r="IVZ176" s="31"/>
      <c r="IWA176" s="31"/>
      <c r="IWB176" s="31"/>
      <c r="IWC176" s="31"/>
      <c r="IWD176" s="31"/>
      <c r="IWE176" s="31"/>
      <c r="IWF176" s="31"/>
      <c r="IWG176" s="31"/>
      <c r="IWH176" s="31"/>
      <c r="IWI176" s="31"/>
      <c r="IWJ176" s="31"/>
      <c r="IWK176" s="31"/>
      <c r="IWL176" s="31"/>
      <c r="IWM176" s="31"/>
      <c r="IWN176" s="31"/>
      <c r="IWO176" s="31"/>
      <c r="IWP176" s="31"/>
      <c r="IWQ176" s="31"/>
      <c r="IWR176" s="31"/>
      <c r="IWS176" s="31"/>
      <c r="IWT176" s="31"/>
      <c r="IWU176" s="31"/>
      <c r="IWV176" s="31"/>
      <c r="IWW176" s="31"/>
      <c r="IWX176" s="31"/>
      <c r="IWY176" s="31"/>
      <c r="IWZ176" s="31"/>
      <c r="IXA176" s="31"/>
      <c r="IXB176" s="31"/>
      <c r="IXC176" s="31"/>
      <c r="IXD176" s="31"/>
      <c r="IXE176" s="31"/>
      <c r="IXF176" s="31"/>
      <c r="IXG176" s="31"/>
      <c r="IXH176" s="31"/>
      <c r="IXI176" s="31"/>
      <c r="IXJ176" s="31"/>
      <c r="IXK176" s="31"/>
      <c r="IXL176" s="31"/>
      <c r="IXM176" s="31"/>
      <c r="IXN176" s="31"/>
      <c r="IXO176" s="31"/>
      <c r="IXP176" s="31"/>
      <c r="IXQ176" s="31"/>
      <c r="IXR176" s="31"/>
      <c r="IXS176" s="31"/>
      <c r="IXT176" s="31"/>
      <c r="IXU176" s="31"/>
      <c r="IXV176" s="31"/>
      <c r="IXW176" s="31"/>
      <c r="IXX176" s="31"/>
      <c r="IXY176" s="31"/>
      <c r="IXZ176" s="31"/>
      <c r="IYA176" s="31"/>
      <c r="IYB176" s="31"/>
      <c r="IYC176" s="31"/>
      <c r="IYD176" s="31"/>
      <c r="IYE176" s="31"/>
      <c r="IYF176" s="31"/>
      <c r="IYG176" s="31"/>
      <c r="IYH176" s="31"/>
      <c r="IYI176" s="31"/>
      <c r="IYJ176" s="31"/>
      <c r="IYK176" s="31"/>
      <c r="IYL176" s="31"/>
      <c r="IYM176" s="31"/>
      <c r="IYN176" s="31"/>
      <c r="IYO176" s="31"/>
      <c r="IYP176" s="31"/>
      <c r="IYQ176" s="31"/>
      <c r="IYR176" s="31"/>
      <c r="IYS176" s="31"/>
      <c r="IYT176" s="31"/>
      <c r="IYU176" s="31"/>
      <c r="IYV176" s="31"/>
      <c r="IYW176" s="31"/>
      <c r="IYX176" s="31"/>
      <c r="IYY176" s="31"/>
      <c r="IYZ176" s="31"/>
      <c r="IZA176" s="31"/>
      <c r="IZB176" s="31"/>
      <c r="IZC176" s="31"/>
      <c r="IZD176" s="31"/>
      <c r="IZE176" s="31"/>
      <c r="IZF176" s="31"/>
      <c r="IZG176" s="31"/>
      <c r="IZH176" s="31"/>
      <c r="IZI176" s="31"/>
      <c r="IZJ176" s="31"/>
      <c r="IZK176" s="31"/>
      <c r="IZL176" s="31"/>
      <c r="IZM176" s="31"/>
      <c r="IZN176" s="31"/>
      <c r="IZO176" s="31"/>
      <c r="IZP176" s="31"/>
      <c r="IZQ176" s="31"/>
      <c r="IZR176" s="31"/>
      <c r="IZS176" s="31"/>
      <c r="IZT176" s="31"/>
      <c r="IZU176" s="31"/>
      <c r="IZV176" s="31"/>
      <c r="IZW176" s="31"/>
      <c r="IZX176" s="31"/>
      <c r="IZY176" s="31"/>
      <c r="IZZ176" s="31"/>
      <c r="JAA176" s="31"/>
      <c r="JAB176" s="31"/>
      <c r="JAC176" s="31"/>
      <c r="JAD176" s="31"/>
      <c r="JAE176" s="31"/>
      <c r="JAF176" s="31"/>
      <c r="JAG176" s="31"/>
      <c r="JAH176" s="31"/>
      <c r="JAI176" s="31"/>
      <c r="JAJ176" s="31"/>
      <c r="JAK176" s="31"/>
      <c r="JAL176" s="31"/>
      <c r="JAM176" s="31"/>
      <c r="JAN176" s="31"/>
      <c r="JAO176" s="31"/>
      <c r="JAP176" s="31"/>
      <c r="JAQ176" s="31"/>
      <c r="JAR176" s="31"/>
      <c r="JAS176" s="31"/>
      <c r="JAT176" s="31"/>
      <c r="JAU176" s="31"/>
      <c r="JAV176" s="31"/>
      <c r="JAW176" s="31"/>
      <c r="JAX176" s="31"/>
      <c r="JAY176" s="31"/>
      <c r="JAZ176" s="31"/>
      <c r="JBA176" s="31"/>
      <c r="JBB176" s="31"/>
      <c r="JBC176" s="31"/>
      <c r="JBD176" s="31"/>
      <c r="JBE176" s="31"/>
      <c r="JBF176" s="31"/>
      <c r="JBG176" s="31"/>
      <c r="JBH176" s="31"/>
      <c r="JBI176" s="31"/>
      <c r="JBJ176" s="31"/>
      <c r="JBK176" s="31"/>
      <c r="JBL176" s="31"/>
      <c r="JBM176" s="31"/>
      <c r="JBN176" s="31"/>
      <c r="JBO176" s="31"/>
      <c r="JBP176" s="31"/>
      <c r="JBQ176" s="31"/>
      <c r="JBR176" s="31"/>
      <c r="JBS176" s="31"/>
      <c r="JBT176" s="31"/>
      <c r="JBU176" s="31"/>
      <c r="JBV176" s="31"/>
      <c r="JBW176" s="31"/>
      <c r="JBX176" s="31"/>
      <c r="JBY176" s="31"/>
      <c r="JBZ176" s="31"/>
      <c r="JCA176" s="31"/>
      <c r="JCB176" s="31"/>
      <c r="JCC176" s="31"/>
      <c r="JCD176" s="31"/>
      <c r="JCE176" s="31"/>
      <c r="JCF176" s="31"/>
      <c r="JCG176" s="31"/>
      <c r="JCH176" s="31"/>
      <c r="JCI176" s="31"/>
      <c r="JCJ176" s="31"/>
      <c r="JCK176" s="31"/>
      <c r="JCL176" s="31"/>
      <c r="JCM176" s="31"/>
      <c r="JCN176" s="31"/>
      <c r="JCO176" s="31"/>
      <c r="JCP176" s="31"/>
      <c r="JCQ176" s="31"/>
      <c r="JCR176" s="31"/>
      <c r="JCS176" s="31"/>
      <c r="JCT176" s="31"/>
      <c r="JCU176" s="31"/>
      <c r="JCV176" s="31"/>
      <c r="JCW176" s="31"/>
      <c r="JCX176" s="31"/>
      <c r="JCY176" s="31"/>
      <c r="JCZ176" s="31"/>
      <c r="JDA176" s="31"/>
      <c r="JDB176" s="31"/>
      <c r="JDC176" s="31"/>
      <c r="JDD176" s="31"/>
      <c r="JDE176" s="31"/>
      <c r="JDF176" s="31"/>
      <c r="JDG176" s="31"/>
      <c r="JDH176" s="31"/>
      <c r="JDI176" s="31"/>
      <c r="JDJ176" s="31"/>
      <c r="JDK176" s="31"/>
      <c r="JDL176" s="31"/>
      <c r="JDM176" s="31"/>
      <c r="JDN176" s="31"/>
      <c r="JDO176" s="31"/>
      <c r="JDP176" s="31"/>
      <c r="JDQ176" s="31"/>
      <c r="JDR176" s="31"/>
      <c r="JDS176" s="31"/>
      <c r="JDT176" s="31"/>
      <c r="JDU176" s="31"/>
      <c r="JDV176" s="31"/>
      <c r="JDW176" s="31"/>
      <c r="JDX176" s="31"/>
      <c r="JDY176" s="31"/>
      <c r="JDZ176" s="31"/>
      <c r="JEA176" s="31"/>
      <c r="JEB176" s="31"/>
      <c r="JEC176" s="31"/>
      <c r="JED176" s="31"/>
      <c r="JEE176" s="31"/>
      <c r="JEF176" s="31"/>
      <c r="JEG176" s="31"/>
      <c r="JEH176" s="31"/>
      <c r="JEI176" s="31"/>
      <c r="JEJ176" s="31"/>
      <c r="JEK176" s="31"/>
      <c r="JEL176" s="31"/>
      <c r="JEM176" s="31"/>
      <c r="JEN176" s="31"/>
      <c r="JEO176" s="31"/>
      <c r="JEP176" s="31"/>
      <c r="JEQ176" s="31"/>
      <c r="JER176" s="31"/>
      <c r="JES176" s="31"/>
      <c r="JET176" s="31"/>
      <c r="JEU176" s="31"/>
      <c r="JEV176" s="31"/>
      <c r="JEW176" s="31"/>
      <c r="JEX176" s="31"/>
      <c r="JEY176" s="31"/>
      <c r="JEZ176" s="31"/>
      <c r="JFA176" s="31"/>
      <c r="JFB176" s="31"/>
      <c r="JFC176" s="31"/>
      <c r="JFD176" s="31"/>
      <c r="JFE176" s="31"/>
      <c r="JFF176" s="31"/>
      <c r="JFG176" s="31"/>
      <c r="JFH176" s="31"/>
      <c r="JFI176" s="31"/>
      <c r="JFJ176" s="31"/>
      <c r="JFK176" s="31"/>
      <c r="JFL176" s="31"/>
      <c r="JFM176" s="31"/>
      <c r="JFN176" s="31"/>
      <c r="JFO176" s="31"/>
      <c r="JFP176" s="31"/>
      <c r="JFQ176" s="31"/>
      <c r="JFR176" s="31"/>
      <c r="JFS176" s="31"/>
      <c r="JFT176" s="31"/>
      <c r="JFU176" s="31"/>
      <c r="JFV176" s="31"/>
      <c r="JFW176" s="31"/>
      <c r="JFX176" s="31"/>
      <c r="JFY176" s="31"/>
      <c r="JFZ176" s="31"/>
      <c r="JGA176" s="31"/>
      <c r="JGB176" s="31"/>
      <c r="JGC176" s="31"/>
      <c r="JGD176" s="31"/>
      <c r="JGE176" s="31"/>
      <c r="JGF176" s="31"/>
      <c r="JGG176" s="31"/>
      <c r="JGH176" s="31"/>
      <c r="JGI176" s="31"/>
      <c r="JGJ176" s="31"/>
      <c r="JGK176" s="31"/>
      <c r="JGL176" s="31"/>
      <c r="JGM176" s="31"/>
      <c r="JGN176" s="31"/>
      <c r="JGO176" s="31"/>
      <c r="JGP176" s="31"/>
      <c r="JGQ176" s="31"/>
      <c r="JGR176" s="31"/>
      <c r="JGS176" s="31"/>
      <c r="JGT176" s="31"/>
      <c r="JGU176" s="31"/>
      <c r="JGV176" s="31"/>
      <c r="JGW176" s="31"/>
      <c r="JGX176" s="31"/>
      <c r="JGY176" s="31"/>
      <c r="JGZ176" s="31"/>
      <c r="JHA176" s="31"/>
      <c r="JHB176" s="31"/>
      <c r="JHC176" s="31"/>
      <c r="JHD176" s="31"/>
      <c r="JHE176" s="31"/>
      <c r="JHF176" s="31"/>
      <c r="JHG176" s="31"/>
      <c r="JHH176" s="31"/>
      <c r="JHI176" s="31"/>
      <c r="JHJ176" s="31"/>
      <c r="JHK176" s="31"/>
      <c r="JHL176" s="31"/>
      <c r="JHM176" s="31"/>
      <c r="JHN176" s="31"/>
      <c r="JHO176" s="31"/>
      <c r="JHP176" s="31"/>
      <c r="JHQ176" s="31"/>
      <c r="JHR176" s="31"/>
      <c r="JHS176" s="31"/>
      <c r="JHT176" s="31"/>
      <c r="JHU176" s="31"/>
      <c r="JHV176" s="31"/>
      <c r="JHW176" s="31"/>
      <c r="JHX176" s="31"/>
      <c r="JHY176" s="31"/>
      <c r="JHZ176" s="31"/>
      <c r="JIA176" s="31"/>
      <c r="JIB176" s="31"/>
      <c r="JIC176" s="31"/>
      <c r="JID176" s="31"/>
      <c r="JIE176" s="31"/>
      <c r="JIF176" s="31"/>
      <c r="JIG176" s="31"/>
      <c r="JIH176" s="31"/>
      <c r="JII176" s="31"/>
      <c r="JIJ176" s="31"/>
      <c r="JIK176" s="31"/>
      <c r="JIL176" s="31"/>
      <c r="JIM176" s="31"/>
      <c r="JIN176" s="31"/>
      <c r="JIO176" s="31"/>
      <c r="JIP176" s="31"/>
      <c r="JIQ176" s="31"/>
      <c r="JIR176" s="31"/>
      <c r="JIS176" s="31"/>
      <c r="JIT176" s="31"/>
      <c r="JIU176" s="31"/>
      <c r="JIV176" s="31"/>
      <c r="JIW176" s="31"/>
      <c r="JIX176" s="31"/>
      <c r="JIY176" s="31"/>
      <c r="JIZ176" s="31"/>
      <c r="JJA176" s="31"/>
      <c r="JJB176" s="31"/>
      <c r="JJC176" s="31"/>
      <c r="JJD176" s="31"/>
      <c r="JJE176" s="31"/>
      <c r="JJF176" s="31"/>
      <c r="JJG176" s="31"/>
      <c r="JJH176" s="31"/>
      <c r="JJI176" s="31"/>
      <c r="JJJ176" s="31"/>
      <c r="JJK176" s="31"/>
      <c r="JJL176" s="31"/>
      <c r="JJM176" s="31"/>
      <c r="JJN176" s="31"/>
      <c r="JJO176" s="31"/>
      <c r="JJP176" s="31"/>
      <c r="JJQ176" s="31"/>
      <c r="JJR176" s="31"/>
      <c r="JJS176" s="31"/>
      <c r="JJT176" s="31"/>
      <c r="JJU176" s="31"/>
      <c r="JJV176" s="31"/>
      <c r="JJW176" s="31"/>
      <c r="JJX176" s="31"/>
      <c r="JJY176" s="31"/>
      <c r="JJZ176" s="31"/>
      <c r="JKA176" s="31"/>
      <c r="JKB176" s="31"/>
      <c r="JKC176" s="31"/>
      <c r="JKD176" s="31"/>
      <c r="JKE176" s="31"/>
      <c r="JKF176" s="31"/>
      <c r="JKG176" s="31"/>
      <c r="JKH176" s="31"/>
      <c r="JKI176" s="31"/>
      <c r="JKJ176" s="31"/>
      <c r="JKK176" s="31"/>
      <c r="JKL176" s="31"/>
      <c r="JKM176" s="31"/>
      <c r="JKN176" s="31"/>
      <c r="JKO176" s="31"/>
      <c r="JKP176" s="31"/>
      <c r="JKQ176" s="31"/>
      <c r="JKR176" s="31"/>
      <c r="JKS176" s="31"/>
      <c r="JKT176" s="31"/>
      <c r="JKU176" s="31"/>
      <c r="JKV176" s="31"/>
      <c r="JKW176" s="31"/>
      <c r="JKX176" s="31"/>
      <c r="JKY176" s="31"/>
      <c r="JKZ176" s="31"/>
      <c r="JLA176" s="31"/>
      <c r="JLB176" s="31"/>
      <c r="JLC176" s="31"/>
      <c r="JLD176" s="31"/>
      <c r="JLE176" s="31"/>
      <c r="JLF176" s="31"/>
      <c r="JLG176" s="31"/>
      <c r="JLH176" s="31"/>
      <c r="JLI176" s="31"/>
      <c r="JLJ176" s="31"/>
      <c r="JLK176" s="31"/>
      <c r="JLL176" s="31"/>
      <c r="JLM176" s="31"/>
      <c r="JLN176" s="31"/>
      <c r="JLO176" s="31"/>
      <c r="JLP176" s="31"/>
      <c r="JLQ176" s="31"/>
      <c r="JLR176" s="31"/>
      <c r="JLS176" s="31"/>
      <c r="JLT176" s="31"/>
      <c r="JLU176" s="31"/>
      <c r="JLV176" s="31"/>
      <c r="JLW176" s="31"/>
      <c r="JLX176" s="31"/>
      <c r="JLY176" s="31"/>
      <c r="JLZ176" s="31"/>
      <c r="JMA176" s="31"/>
      <c r="JMB176" s="31"/>
      <c r="JMC176" s="31"/>
      <c r="JMD176" s="31"/>
      <c r="JME176" s="31"/>
      <c r="JMF176" s="31"/>
      <c r="JMG176" s="31"/>
      <c r="JMH176" s="31"/>
      <c r="JMI176" s="31"/>
      <c r="JMJ176" s="31"/>
      <c r="JMK176" s="31"/>
      <c r="JML176" s="31"/>
      <c r="JMM176" s="31"/>
      <c r="JMN176" s="31"/>
      <c r="JMO176" s="31"/>
      <c r="JMP176" s="31"/>
      <c r="JMQ176" s="31"/>
      <c r="JMR176" s="31"/>
      <c r="JMS176" s="31"/>
      <c r="JMT176" s="31"/>
      <c r="JMU176" s="31"/>
      <c r="JMV176" s="31"/>
      <c r="JMW176" s="31"/>
      <c r="JMX176" s="31"/>
      <c r="JMY176" s="31"/>
      <c r="JMZ176" s="31"/>
      <c r="JNA176" s="31"/>
      <c r="JNB176" s="31"/>
      <c r="JNC176" s="31"/>
      <c r="JND176" s="31"/>
      <c r="JNE176" s="31"/>
      <c r="JNF176" s="31"/>
      <c r="JNG176" s="31"/>
      <c r="JNH176" s="31"/>
      <c r="JNI176" s="31"/>
      <c r="JNJ176" s="31"/>
      <c r="JNK176" s="31"/>
      <c r="JNL176" s="31"/>
      <c r="JNM176" s="31"/>
      <c r="JNN176" s="31"/>
      <c r="JNO176" s="31"/>
      <c r="JNP176" s="31"/>
      <c r="JNQ176" s="31"/>
      <c r="JNR176" s="31"/>
      <c r="JNS176" s="31"/>
      <c r="JNT176" s="31"/>
      <c r="JNU176" s="31"/>
      <c r="JNV176" s="31"/>
      <c r="JNW176" s="31"/>
      <c r="JNX176" s="31"/>
      <c r="JNY176" s="31"/>
      <c r="JNZ176" s="31"/>
      <c r="JOA176" s="31"/>
      <c r="JOB176" s="31"/>
      <c r="JOC176" s="31"/>
      <c r="JOD176" s="31"/>
      <c r="JOE176" s="31"/>
      <c r="JOF176" s="31"/>
      <c r="JOG176" s="31"/>
      <c r="JOH176" s="31"/>
      <c r="JOI176" s="31"/>
      <c r="JOJ176" s="31"/>
      <c r="JOK176" s="31"/>
      <c r="JOL176" s="31"/>
      <c r="JOM176" s="31"/>
      <c r="JON176" s="31"/>
      <c r="JOO176" s="31"/>
      <c r="JOP176" s="31"/>
      <c r="JOQ176" s="31"/>
      <c r="JOR176" s="31"/>
      <c r="JOS176" s="31"/>
      <c r="JOT176" s="31"/>
      <c r="JOU176" s="31"/>
      <c r="JOV176" s="31"/>
      <c r="JOW176" s="31"/>
      <c r="JOX176" s="31"/>
      <c r="JOY176" s="31"/>
      <c r="JOZ176" s="31"/>
      <c r="JPA176" s="31"/>
      <c r="JPB176" s="31"/>
      <c r="JPC176" s="31"/>
      <c r="JPD176" s="31"/>
      <c r="JPE176" s="31"/>
      <c r="JPF176" s="31"/>
      <c r="JPG176" s="31"/>
      <c r="JPH176" s="31"/>
      <c r="JPI176" s="31"/>
      <c r="JPJ176" s="31"/>
      <c r="JPK176" s="31"/>
      <c r="JPL176" s="31"/>
      <c r="JPM176" s="31"/>
      <c r="JPN176" s="31"/>
      <c r="JPO176" s="31"/>
      <c r="JPP176" s="31"/>
      <c r="JPQ176" s="31"/>
      <c r="JPR176" s="31"/>
      <c r="JPS176" s="31"/>
      <c r="JPT176" s="31"/>
      <c r="JPU176" s="31"/>
      <c r="JPV176" s="31"/>
      <c r="JPW176" s="31"/>
      <c r="JPX176" s="31"/>
      <c r="JPY176" s="31"/>
      <c r="JPZ176" s="31"/>
      <c r="JQA176" s="31"/>
      <c r="JQB176" s="31"/>
      <c r="JQC176" s="31"/>
      <c r="JQD176" s="31"/>
      <c r="JQE176" s="31"/>
      <c r="JQF176" s="31"/>
      <c r="JQG176" s="31"/>
      <c r="JQH176" s="31"/>
      <c r="JQI176" s="31"/>
      <c r="JQJ176" s="31"/>
      <c r="JQK176" s="31"/>
      <c r="JQL176" s="31"/>
      <c r="JQM176" s="31"/>
      <c r="JQN176" s="31"/>
      <c r="JQO176" s="31"/>
      <c r="JQP176" s="31"/>
      <c r="JQQ176" s="31"/>
      <c r="JQR176" s="31"/>
      <c r="JQS176" s="31"/>
      <c r="JQT176" s="31"/>
      <c r="JQU176" s="31"/>
      <c r="JQV176" s="31"/>
      <c r="JQW176" s="31"/>
      <c r="JQX176" s="31"/>
      <c r="JQY176" s="31"/>
      <c r="JQZ176" s="31"/>
      <c r="JRA176" s="31"/>
      <c r="JRB176" s="31"/>
      <c r="JRC176" s="31"/>
      <c r="JRD176" s="31"/>
      <c r="JRE176" s="31"/>
      <c r="JRF176" s="31"/>
      <c r="JRG176" s="31"/>
      <c r="JRH176" s="31"/>
      <c r="JRI176" s="31"/>
      <c r="JRJ176" s="31"/>
      <c r="JRK176" s="31"/>
      <c r="JRL176" s="31"/>
      <c r="JRM176" s="31"/>
      <c r="JRN176" s="31"/>
      <c r="JRO176" s="31"/>
      <c r="JRP176" s="31"/>
      <c r="JRQ176" s="31"/>
      <c r="JRR176" s="31"/>
      <c r="JRS176" s="31"/>
      <c r="JRT176" s="31"/>
      <c r="JRU176" s="31"/>
      <c r="JRV176" s="31"/>
      <c r="JRW176" s="31"/>
      <c r="JRX176" s="31"/>
      <c r="JRY176" s="31"/>
      <c r="JRZ176" s="31"/>
      <c r="JSA176" s="31"/>
      <c r="JSB176" s="31"/>
      <c r="JSC176" s="31"/>
      <c r="JSD176" s="31"/>
      <c r="JSE176" s="31"/>
      <c r="JSF176" s="31"/>
      <c r="JSG176" s="31"/>
      <c r="JSH176" s="31"/>
      <c r="JSI176" s="31"/>
      <c r="JSJ176" s="31"/>
      <c r="JSK176" s="31"/>
      <c r="JSL176" s="31"/>
      <c r="JSM176" s="31"/>
      <c r="JSN176" s="31"/>
      <c r="JSO176" s="31"/>
      <c r="JSP176" s="31"/>
      <c r="JSQ176" s="31"/>
      <c r="JSR176" s="31"/>
      <c r="JSS176" s="31"/>
      <c r="JST176" s="31"/>
      <c r="JSU176" s="31"/>
      <c r="JSV176" s="31"/>
      <c r="JSW176" s="31"/>
      <c r="JSX176" s="31"/>
      <c r="JSY176" s="31"/>
      <c r="JSZ176" s="31"/>
      <c r="JTA176" s="31"/>
      <c r="JTB176" s="31"/>
      <c r="JTC176" s="31"/>
      <c r="JTD176" s="31"/>
      <c r="JTE176" s="31"/>
      <c r="JTF176" s="31"/>
      <c r="JTG176" s="31"/>
      <c r="JTH176" s="31"/>
      <c r="JTI176" s="31"/>
      <c r="JTJ176" s="31"/>
      <c r="JTK176" s="31"/>
      <c r="JTL176" s="31"/>
      <c r="JTM176" s="31"/>
      <c r="JTN176" s="31"/>
      <c r="JTO176" s="31"/>
      <c r="JTP176" s="31"/>
      <c r="JTQ176" s="31"/>
      <c r="JTR176" s="31"/>
      <c r="JTS176" s="31"/>
      <c r="JTT176" s="31"/>
      <c r="JTU176" s="31"/>
      <c r="JTV176" s="31"/>
      <c r="JTW176" s="31"/>
      <c r="JTX176" s="31"/>
      <c r="JTY176" s="31"/>
      <c r="JTZ176" s="31"/>
      <c r="JUA176" s="31"/>
      <c r="JUB176" s="31"/>
      <c r="JUC176" s="31"/>
      <c r="JUD176" s="31"/>
      <c r="JUE176" s="31"/>
      <c r="JUF176" s="31"/>
      <c r="JUG176" s="31"/>
      <c r="JUH176" s="31"/>
      <c r="JUI176" s="31"/>
      <c r="JUJ176" s="31"/>
      <c r="JUK176" s="31"/>
      <c r="JUL176" s="31"/>
      <c r="JUM176" s="31"/>
      <c r="JUN176" s="31"/>
      <c r="JUO176" s="31"/>
      <c r="JUP176" s="31"/>
      <c r="JUQ176" s="31"/>
      <c r="JUR176" s="31"/>
      <c r="JUS176" s="31"/>
      <c r="JUT176" s="31"/>
      <c r="JUU176" s="31"/>
      <c r="JUV176" s="31"/>
      <c r="JUW176" s="31"/>
      <c r="JUX176" s="31"/>
      <c r="JUY176" s="31"/>
      <c r="JUZ176" s="31"/>
      <c r="JVA176" s="31"/>
      <c r="JVB176" s="31"/>
      <c r="JVC176" s="31"/>
      <c r="JVD176" s="31"/>
      <c r="JVE176" s="31"/>
      <c r="JVF176" s="31"/>
      <c r="JVG176" s="31"/>
      <c r="JVH176" s="31"/>
      <c r="JVI176" s="31"/>
      <c r="JVJ176" s="31"/>
      <c r="JVK176" s="31"/>
      <c r="JVL176" s="31"/>
      <c r="JVM176" s="31"/>
      <c r="JVN176" s="31"/>
      <c r="JVO176" s="31"/>
      <c r="JVP176" s="31"/>
      <c r="JVQ176" s="31"/>
      <c r="JVR176" s="31"/>
      <c r="JVS176" s="31"/>
      <c r="JVT176" s="31"/>
      <c r="JVU176" s="31"/>
      <c r="JVV176" s="31"/>
      <c r="JVW176" s="31"/>
      <c r="JVX176" s="31"/>
      <c r="JVY176" s="31"/>
      <c r="JVZ176" s="31"/>
      <c r="JWA176" s="31"/>
      <c r="JWB176" s="31"/>
      <c r="JWC176" s="31"/>
      <c r="JWD176" s="31"/>
      <c r="JWE176" s="31"/>
      <c r="JWF176" s="31"/>
      <c r="JWG176" s="31"/>
      <c r="JWH176" s="31"/>
      <c r="JWI176" s="31"/>
      <c r="JWJ176" s="31"/>
      <c r="JWK176" s="31"/>
      <c r="JWL176" s="31"/>
      <c r="JWM176" s="31"/>
      <c r="JWN176" s="31"/>
      <c r="JWO176" s="31"/>
      <c r="JWP176" s="31"/>
      <c r="JWQ176" s="31"/>
      <c r="JWR176" s="31"/>
      <c r="JWS176" s="31"/>
      <c r="JWT176" s="31"/>
      <c r="JWU176" s="31"/>
      <c r="JWV176" s="31"/>
      <c r="JWW176" s="31"/>
      <c r="JWX176" s="31"/>
      <c r="JWY176" s="31"/>
      <c r="JWZ176" s="31"/>
      <c r="JXA176" s="31"/>
      <c r="JXB176" s="31"/>
      <c r="JXC176" s="31"/>
      <c r="JXD176" s="31"/>
      <c r="JXE176" s="31"/>
      <c r="JXF176" s="31"/>
      <c r="JXG176" s="31"/>
      <c r="JXH176" s="31"/>
      <c r="JXI176" s="31"/>
      <c r="JXJ176" s="31"/>
      <c r="JXK176" s="31"/>
      <c r="JXL176" s="31"/>
      <c r="JXM176" s="31"/>
      <c r="JXN176" s="31"/>
      <c r="JXO176" s="31"/>
      <c r="JXP176" s="31"/>
      <c r="JXQ176" s="31"/>
      <c r="JXR176" s="31"/>
      <c r="JXS176" s="31"/>
      <c r="JXT176" s="31"/>
      <c r="JXU176" s="31"/>
      <c r="JXV176" s="31"/>
      <c r="JXW176" s="31"/>
      <c r="JXX176" s="31"/>
      <c r="JXY176" s="31"/>
      <c r="JXZ176" s="31"/>
      <c r="JYA176" s="31"/>
      <c r="JYB176" s="31"/>
      <c r="JYC176" s="31"/>
      <c r="JYD176" s="31"/>
      <c r="JYE176" s="31"/>
      <c r="JYF176" s="31"/>
      <c r="JYG176" s="31"/>
      <c r="JYH176" s="31"/>
      <c r="JYI176" s="31"/>
      <c r="JYJ176" s="31"/>
      <c r="JYK176" s="31"/>
      <c r="JYL176" s="31"/>
      <c r="JYM176" s="31"/>
      <c r="JYN176" s="31"/>
      <c r="JYO176" s="31"/>
      <c r="JYP176" s="31"/>
      <c r="JYQ176" s="31"/>
      <c r="JYR176" s="31"/>
      <c r="JYS176" s="31"/>
      <c r="JYT176" s="31"/>
      <c r="JYU176" s="31"/>
      <c r="JYV176" s="31"/>
      <c r="JYW176" s="31"/>
      <c r="JYX176" s="31"/>
      <c r="JYY176" s="31"/>
      <c r="JYZ176" s="31"/>
      <c r="JZA176" s="31"/>
      <c r="JZB176" s="31"/>
      <c r="JZC176" s="31"/>
      <c r="JZD176" s="31"/>
      <c r="JZE176" s="31"/>
      <c r="JZF176" s="31"/>
      <c r="JZG176" s="31"/>
      <c r="JZH176" s="31"/>
      <c r="JZI176" s="31"/>
      <c r="JZJ176" s="31"/>
      <c r="JZK176" s="31"/>
      <c r="JZL176" s="31"/>
      <c r="JZM176" s="31"/>
      <c r="JZN176" s="31"/>
      <c r="JZO176" s="31"/>
      <c r="JZP176" s="31"/>
      <c r="JZQ176" s="31"/>
      <c r="JZR176" s="31"/>
      <c r="JZS176" s="31"/>
      <c r="JZT176" s="31"/>
      <c r="JZU176" s="31"/>
      <c r="JZV176" s="31"/>
      <c r="JZW176" s="31"/>
      <c r="JZX176" s="31"/>
      <c r="JZY176" s="31"/>
      <c r="JZZ176" s="31"/>
      <c r="KAA176" s="31"/>
      <c r="KAB176" s="31"/>
      <c r="KAC176" s="31"/>
      <c r="KAD176" s="31"/>
      <c r="KAE176" s="31"/>
      <c r="KAF176" s="31"/>
      <c r="KAG176" s="31"/>
      <c r="KAH176" s="31"/>
      <c r="KAI176" s="31"/>
      <c r="KAJ176" s="31"/>
      <c r="KAK176" s="31"/>
      <c r="KAL176" s="31"/>
      <c r="KAM176" s="31"/>
      <c r="KAN176" s="31"/>
      <c r="KAO176" s="31"/>
      <c r="KAP176" s="31"/>
      <c r="KAQ176" s="31"/>
      <c r="KAR176" s="31"/>
      <c r="KAS176" s="31"/>
      <c r="KAT176" s="31"/>
      <c r="KAU176" s="31"/>
      <c r="KAV176" s="31"/>
      <c r="KAW176" s="31"/>
      <c r="KAX176" s="31"/>
      <c r="KAY176" s="31"/>
      <c r="KAZ176" s="31"/>
      <c r="KBA176" s="31"/>
      <c r="KBB176" s="31"/>
      <c r="KBC176" s="31"/>
      <c r="KBD176" s="31"/>
      <c r="KBE176" s="31"/>
      <c r="KBF176" s="31"/>
      <c r="KBG176" s="31"/>
      <c r="KBH176" s="31"/>
      <c r="KBI176" s="31"/>
      <c r="KBJ176" s="31"/>
      <c r="KBK176" s="31"/>
      <c r="KBL176" s="31"/>
      <c r="KBM176" s="31"/>
      <c r="KBN176" s="31"/>
      <c r="KBO176" s="31"/>
      <c r="KBP176" s="31"/>
      <c r="KBQ176" s="31"/>
      <c r="KBR176" s="31"/>
      <c r="KBS176" s="31"/>
      <c r="KBT176" s="31"/>
      <c r="KBU176" s="31"/>
      <c r="KBV176" s="31"/>
      <c r="KBW176" s="31"/>
      <c r="KBX176" s="31"/>
      <c r="KBY176" s="31"/>
      <c r="KBZ176" s="31"/>
      <c r="KCA176" s="31"/>
      <c r="KCB176" s="31"/>
      <c r="KCC176" s="31"/>
      <c r="KCD176" s="31"/>
      <c r="KCE176" s="31"/>
      <c r="KCF176" s="31"/>
      <c r="KCG176" s="31"/>
      <c r="KCH176" s="31"/>
      <c r="KCI176" s="31"/>
      <c r="KCJ176" s="31"/>
      <c r="KCK176" s="31"/>
      <c r="KCL176" s="31"/>
      <c r="KCM176" s="31"/>
      <c r="KCN176" s="31"/>
      <c r="KCO176" s="31"/>
      <c r="KCP176" s="31"/>
      <c r="KCQ176" s="31"/>
      <c r="KCR176" s="31"/>
      <c r="KCS176" s="31"/>
      <c r="KCT176" s="31"/>
      <c r="KCU176" s="31"/>
      <c r="KCV176" s="31"/>
      <c r="KCW176" s="31"/>
      <c r="KCX176" s="31"/>
      <c r="KCY176" s="31"/>
      <c r="KCZ176" s="31"/>
      <c r="KDA176" s="31"/>
      <c r="KDB176" s="31"/>
      <c r="KDC176" s="31"/>
      <c r="KDD176" s="31"/>
      <c r="KDE176" s="31"/>
      <c r="KDF176" s="31"/>
      <c r="KDG176" s="31"/>
      <c r="KDH176" s="31"/>
      <c r="KDI176" s="31"/>
      <c r="KDJ176" s="31"/>
      <c r="KDK176" s="31"/>
      <c r="KDL176" s="31"/>
      <c r="KDM176" s="31"/>
      <c r="KDN176" s="31"/>
      <c r="KDO176" s="31"/>
      <c r="KDP176" s="31"/>
      <c r="KDQ176" s="31"/>
      <c r="KDR176" s="31"/>
      <c r="KDS176" s="31"/>
      <c r="KDT176" s="31"/>
      <c r="KDU176" s="31"/>
      <c r="KDV176" s="31"/>
      <c r="KDW176" s="31"/>
      <c r="KDX176" s="31"/>
      <c r="KDY176" s="31"/>
      <c r="KDZ176" s="31"/>
      <c r="KEA176" s="31"/>
      <c r="KEB176" s="31"/>
      <c r="KEC176" s="31"/>
      <c r="KED176" s="31"/>
      <c r="KEE176" s="31"/>
      <c r="KEF176" s="31"/>
      <c r="KEG176" s="31"/>
      <c r="KEH176" s="31"/>
      <c r="KEI176" s="31"/>
      <c r="KEJ176" s="31"/>
      <c r="KEK176" s="31"/>
      <c r="KEL176" s="31"/>
      <c r="KEM176" s="31"/>
      <c r="KEN176" s="31"/>
      <c r="KEO176" s="31"/>
      <c r="KEP176" s="31"/>
      <c r="KEQ176" s="31"/>
      <c r="KER176" s="31"/>
      <c r="KES176" s="31"/>
      <c r="KET176" s="31"/>
      <c r="KEU176" s="31"/>
      <c r="KEV176" s="31"/>
      <c r="KEW176" s="31"/>
      <c r="KEX176" s="31"/>
      <c r="KEY176" s="31"/>
      <c r="KEZ176" s="31"/>
      <c r="KFA176" s="31"/>
      <c r="KFB176" s="31"/>
      <c r="KFC176" s="31"/>
      <c r="KFD176" s="31"/>
      <c r="KFE176" s="31"/>
      <c r="KFF176" s="31"/>
      <c r="KFG176" s="31"/>
      <c r="KFH176" s="31"/>
      <c r="KFI176" s="31"/>
      <c r="KFJ176" s="31"/>
      <c r="KFK176" s="31"/>
      <c r="KFL176" s="31"/>
      <c r="KFM176" s="31"/>
      <c r="KFN176" s="31"/>
      <c r="KFO176" s="31"/>
      <c r="KFP176" s="31"/>
      <c r="KFQ176" s="31"/>
      <c r="KFR176" s="31"/>
      <c r="KFS176" s="31"/>
      <c r="KFT176" s="31"/>
      <c r="KFU176" s="31"/>
      <c r="KFV176" s="31"/>
      <c r="KFW176" s="31"/>
      <c r="KFX176" s="31"/>
      <c r="KFY176" s="31"/>
      <c r="KFZ176" s="31"/>
      <c r="KGA176" s="31"/>
      <c r="KGB176" s="31"/>
      <c r="KGC176" s="31"/>
      <c r="KGD176" s="31"/>
      <c r="KGE176" s="31"/>
      <c r="KGF176" s="31"/>
      <c r="KGG176" s="31"/>
      <c r="KGH176" s="31"/>
      <c r="KGI176" s="31"/>
      <c r="KGJ176" s="31"/>
      <c r="KGK176" s="31"/>
      <c r="KGL176" s="31"/>
      <c r="KGM176" s="31"/>
      <c r="KGN176" s="31"/>
      <c r="KGO176" s="31"/>
      <c r="KGP176" s="31"/>
      <c r="KGQ176" s="31"/>
      <c r="KGR176" s="31"/>
      <c r="KGS176" s="31"/>
      <c r="KGT176" s="31"/>
      <c r="KGU176" s="31"/>
      <c r="KGV176" s="31"/>
      <c r="KGW176" s="31"/>
      <c r="KGX176" s="31"/>
      <c r="KGY176" s="31"/>
      <c r="KGZ176" s="31"/>
      <c r="KHA176" s="31"/>
      <c r="KHB176" s="31"/>
      <c r="KHC176" s="31"/>
      <c r="KHD176" s="31"/>
      <c r="KHE176" s="31"/>
      <c r="KHF176" s="31"/>
      <c r="KHG176" s="31"/>
      <c r="KHH176" s="31"/>
      <c r="KHI176" s="31"/>
      <c r="KHJ176" s="31"/>
      <c r="KHK176" s="31"/>
      <c r="KHL176" s="31"/>
      <c r="KHM176" s="31"/>
      <c r="KHN176" s="31"/>
      <c r="KHO176" s="31"/>
      <c r="KHP176" s="31"/>
      <c r="KHQ176" s="31"/>
      <c r="KHR176" s="31"/>
      <c r="KHS176" s="31"/>
      <c r="KHT176" s="31"/>
      <c r="KHU176" s="31"/>
      <c r="KHV176" s="31"/>
      <c r="KHW176" s="31"/>
      <c r="KHX176" s="31"/>
      <c r="KHY176" s="31"/>
      <c r="KHZ176" s="31"/>
      <c r="KIA176" s="31"/>
      <c r="KIB176" s="31"/>
      <c r="KIC176" s="31"/>
      <c r="KID176" s="31"/>
      <c r="KIE176" s="31"/>
      <c r="KIF176" s="31"/>
      <c r="KIG176" s="31"/>
      <c r="KIH176" s="31"/>
      <c r="KII176" s="31"/>
      <c r="KIJ176" s="31"/>
      <c r="KIK176" s="31"/>
      <c r="KIL176" s="31"/>
      <c r="KIM176" s="31"/>
      <c r="KIN176" s="31"/>
      <c r="KIO176" s="31"/>
      <c r="KIP176" s="31"/>
      <c r="KIQ176" s="31"/>
      <c r="KIR176" s="31"/>
      <c r="KIS176" s="31"/>
      <c r="KIT176" s="31"/>
      <c r="KIU176" s="31"/>
      <c r="KIV176" s="31"/>
      <c r="KIW176" s="31"/>
      <c r="KIX176" s="31"/>
      <c r="KIY176" s="31"/>
      <c r="KIZ176" s="31"/>
      <c r="KJA176" s="31"/>
      <c r="KJB176" s="31"/>
      <c r="KJC176" s="31"/>
      <c r="KJD176" s="31"/>
      <c r="KJE176" s="31"/>
      <c r="KJF176" s="31"/>
      <c r="KJG176" s="31"/>
      <c r="KJH176" s="31"/>
      <c r="KJI176" s="31"/>
      <c r="KJJ176" s="31"/>
      <c r="KJK176" s="31"/>
      <c r="KJL176" s="31"/>
      <c r="KJM176" s="31"/>
      <c r="KJN176" s="31"/>
      <c r="KJO176" s="31"/>
      <c r="KJP176" s="31"/>
      <c r="KJQ176" s="31"/>
      <c r="KJR176" s="31"/>
      <c r="KJS176" s="31"/>
      <c r="KJT176" s="31"/>
      <c r="KJU176" s="31"/>
      <c r="KJV176" s="31"/>
      <c r="KJW176" s="31"/>
      <c r="KJX176" s="31"/>
      <c r="KJY176" s="31"/>
      <c r="KJZ176" s="31"/>
      <c r="KKA176" s="31"/>
      <c r="KKB176" s="31"/>
      <c r="KKC176" s="31"/>
      <c r="KKD176" s="31"/>
      <c r="KKE176" s="31"/>
      <c r="KKF176" s="31"/>
      <c r="KKG176" s="31"/>
      <c r="KKH176" s="31"/>
      <c r="KKI176" s="31"/>
      <c r="KKJ176" s="31"/>
      <c r="KKK176" s="31"/>
      <c r="KKL176" s="31"/>
      <c r="KKM176" s="31"/>
      <c r="KKN176" s="31"/>
      <c r="KKO176" s="31"/>
      <c r="KKP176" s="31"/>
      <c r="KKQ176" s="31"/>
      <c r="KKR176" s="31"/>
      <c r="KKS176" s="31"/>
      <c r="KKT176" s="31"/>
      <c r="KKU176" s="31"/>
      <c r="KKV176" s="31"/>
      <c r="KKW176" s="31"/>
      <c r="KKX176" s="31"/>
      <c r="KKY176" s="31"/>
      <c r="KKZ176" s="31"/>
      <c r="KLA176" s="31"/>
      <c r="KLB176" s="31"/>
      <c r="KLC176" s="31"/>
      <c r="KLD176" s="31"/>
      <c r="KLE176" s="31"/>
      <c r="KLF176" s="31"/>
      <c r="KLG176" s="31"/>
      <c r="KLH176" s="31"/>
      <c r="KLI176" s="31"/>
      <c r="KLJ176" s="31"/>
      <c r="KLK176" s="31"/>
      <c r="KLL176" s="31"/>
      <c r="KLM176" s="31"/>
      <c r="KLN176" s="31"/>
      <c r="KLO176" s="31"/>
      <c r="KLP176" s="31"/>
      <c r="KLQ176" s="31"/>
      <c r="KLR176" s="31"/>
      <c r="KLS176" s="31"/>
      <c r="KLT176" s="31"/>
      <c r="KLU176" s="31"/>
      <c r="KLV176" s="31"/>
      <c r="KLW176" s="31"/>
      <c r="KLX176" s="31"/>
      <c r="KLY176" s="31"/>
      <c r="KLZ176" s="31"/>
      <c r="KMA176" s="31"/>
      <c r="KMB176" s="31"/>
      <c r="KMC176" s="31"/>
      <c r="KMD176" s="31"/>
      <c r="KME176" s="31"/>
      <c r="KMF176" s="31"/>
      <c r="KMG176" s="31"/>
      <c r="KMH176" s="31"/>
      <c r="KMI176" s="31"/>
      <c r="KMJ176" s="31"/>
      <c r="KMK176" s="31"/>
      <c r="KML176" s="31"/>
      <c r="KMM176" s="31"/>
      <c r="KMN176" s="31"/>
      <c r="KMO176" s="31"/>
      <c r="KMP176" s="31"/>
      <c r="KMQ176" s="31"/>
      <c r="KMR176" s="31"/>
      <c r="KMS176" s="31"/>
      <c r="KMT176" s="31"/>
      <c r="KMU176" s="31"/>
      <c r="KMV176" s="31"/>
      <c r="KMW176" s="31"/>
      <c r="KMX176" s="31"/>
      <c r="KMY176" s="31"/>
      <c r="KMZ176" s="31"/>
      <c r="KNA176" s="31"/>
      <c r="KNB176" s="31"/>
      <c r="KNC176" s="31"/>
      <c r="KND176" s="31"/>
      <c r="KNE176" s="31"/>
      <c r="KNF176" s="31"/>
      <c r="KNG176" s="31"/>
      <c r="KNH176" s="31"/>
      <c r="KNI176" s="31"/>
      <c r="KNJ176" s="31"/>
      <c r="KNK176" s="31"/>
      <c r="KNL176" s="31"/>
      <c r="KNM176" s="31"/>
      <c r="KNN176" s="31"/>
      <c r="KNO176" s="31"/>
      <c r="KNP176" s="31"/>
      <c r="KNQ176" s="31"/>
      <c r="KNR176" s="31"/>
      <c r="KNS176" s="31"/>
      <c r="KNT176" s="31"/>
      <c r="KNU176" s="31"/>
      <c r="KNV176" s="31"/>
      <c r="KNW176" s="31"/>
      <c r="KNX176" s="31"/>
      <c r="KNY176" s="31"/>
      <c r="KNZ176" s="31"/>
      <c r="KOA176" s="31"/>
      <c r="KOB176" s="31"/>
      <c r="KOC176" s="31"/>
      <c r="KOD176" s="31"/>
      <c r="KOE176" s="31"/>
      <c r="KOF176" s="31"/>
      <c r="KOG176" s="31"/>
      <c r="KOH176" s="31"/>
      <c r="KOI176" s="31"/>
      <c r="KOJ176" s="31"/>
      <c r="KOK176" s="31"/>
      <c r="KOL176" s="31"/>
      <c r="KOM176" s="31"/>
      <c r="KON176" s="31"/>
      <c r="KOO176" s="31"/>
      <c r="KOP176" s="31"/>
      <c r="KOQ176" s="31"/>
      <c r="KOR176" s="31"/>
      <c r="KOS176" s="31"/>
      <c r="KOT176" s="31"/>
      <c r="KOU176" s="31"/>
      <c r="KOV176" s="31"/>
      <c r="KOW176" s="31"/>
      <c r="KOX176" s="31"/>
      <c r="KOY176" s="31"/>
      <c r="KOZ176" s="31"/>
      <c r="KPA176" s="31"/>
      <c r="KPB176" s="31"/>
      <c r="KPC176" s="31"/>
      <c r="KPD176" s="31"/>
      <c r="KPE176" s="31"/>
      <c r="KPF176" s="31"/>
      <c r="KPG176" s="31"/>
      <c r="KPH176" s="31"/>
      <c r="KPI176" s="31"/>
      <c r="KPJ176" s="31"/>
      <c r="KPK176" s="31"/>
      <c r="KPL176" s="31"/>
      <c r="KPM176" s="31"/>
      <c r="KPN176" s="31"/>
      <c r="KPO176" s="31"/>
      <c r="KPP176" s="31"/>
      <c r="KPQ176" s="31"/>
      <c r="KPR176" s="31"/>
      <c r="KPS176" s="31"/>
      <c r="KPT176" s="31"/>
      <c r="KPU176" s="31"/>
      <c r="KPV176" s="31"/>
      <c r="KPW176" s="31"/>
      <c r="KPX176" s="31"/>
      <c r="KPY176" s="31"/>
      <c r="KPZ176" s="31"/>
      <c r="KQA176" s="31"/>
      <c r="KQB176" s="31"/>
      <c r="KQC176" s="31"/>
      <c r="KQD176" s="31"/>
      <c r="KQE176" s="31"/>
      <c r="KQF176" s="31"/>
      <c r="KQG176" s="31"/>
      <c r="KQH176" s="31"/>
      <c r="KQI176" s="31"/>
      <c r="KQJ176" s="31"/>
      <c r="KQK176" s="31"/>
      <c r="KQL176" s="31"/>
      <c r="KQM176" s="31"/>
      <c r="KQN176" s="31"/>
      <c r="KQO176" s="31"/>
      <c r="KQP176" s="31"/>
      <c r="KQQ176" s="31"/>
      <c r="KQR176" s="31"/>
      <c r="KQS176" s="31"/>
      <c r="KQT176" s="31"/>
      <c r="KQU176" s="31"/>
      <c r="KQV176" s="31"/>
      <c r="KQW176" s="31"/>
      <c r="KQX176" s="31"/>
      <c r="KQY176" s="31"/>
      <c r="KQZ176" s="31"/>
      <c r="KRA176" s="31"/>
      <c r="KRB176" s="31"/>
      <c r="KRC176" s="31"/>
      <c r="KRD176" s="31"/>
      <c r="KRE176" s="31"/>
      <c r="KRF176" s="31"/>
      <c r="KRG176" s="31"/>
      <c r="KRH176" s="31"/>
      <c r="KRI176" s="31"/>
      <c r="KRJ176" s="31"/>
      <c r="KRK176" s="31"/>
      <c r="KRL176" s="31"/>
      <c r="KRM176" s="31"/>
      <c r="KRN176" s="31"/>
      <c r="KRO176" s="31"/>
      <c r="KRP176" s="31"/>
      <c r="KRQ176" s="31"/>
      <c r="KRR176" s="31"/>
      <c r="KRS176" s="31"/>
      <c r="KRT176" s="31"/>
      <c r="KRU176" s="31"/>
      <c r="KRV176" s="31"/>
      <c r="KRW176" s="31"/>
      <c r="KRX176" s="31"/>
      <c r="KRY176" s="31"/>
      <c r="KRZ176" s="31"/>
      <c r="KSA176" s="31"/>
      <c r="KSB176" s="31"/>
      <c r="KSC176" s="31"/>
      <c r="KSD176" s="31"/>
      <c r="KSE176" s="31"/>
      <c r="KSF176" s="31"/>
      <c r="KSG176" s="31"/>
      <c r="KSH176" s="31"/>
      <c r="KSI176" s="31"/>
      <c r="KSJ176" s="31"/>
      <c r="KSK176" s="31"/>
      <c r="KSL176" s="31"/>
      <c r="KSM176" s="31"/>
      <c r="KSN176" s="31"/>
      <c r="KSO176" s="31"/>
      <c r="KSP176" s="31"/>
      <c r="KSQ176" s="31"/>
      <c r="KSR176" s="31"/>
      <c r="KSS176" s="31"/>
      <c r="KST176" s="31"/>
      <c r="KSU176" s="31"/>
      <c r="KSV176" s="31"/>
      <c r="KSW176" s="31"/>
      <c r="KSX176" s="31"/>
      <c r="KSY176" s="31"/>
      <c r="KSZ176" s="31"/>
      <c r="KTA176" s="31"/>
      <c r="KTB176" s="31"/>
      <c r="KTC176" s="31"/>
      <c r="KTD176" s="31"/>
      <c r="KTE176" s="31"/>
      <c r="KTF176" s="31"/>
      <c r="KTG176" s="31"/>
      <c r="KTH176" s="31"/>
      <c r="KTI176" s="31"/>
      <c r="KTJ176" s="31"/>
      <c r="KTK176" s="31"/>
      <c r="KTL176" s="31"/>
      <c r="KTM176" s="31"/>
      <c r="KTN176" s="31"/>
      <c r="KTO176" s="31"/>
      <c r="KTP176" s="31"/>
      <c r="KTQ176" s="31"/>
      <c r="KTR176" s="31"/>
      <c r="KTS176" s="31"/>
      <c r="KTT176" s="31"/>
      <c r="KTU176" s="31"/>
      <c r="KTV176" s="31"/>
      <c r="KTW176" s="31"/>
      <c r="KTX176" s="31"/>
      <c r="KTY176" s="31"/>
      <c r="KTZ176" s="31"/>
      <c r="KUA176" s="31"/>
      <c r="KUB176" s="31"/>
      <c r="KUC176" s="31"/>
      <c r="KUD176" s="31"/>
      <c r="KUE176" s="31"/>
      <c r="KUF176" s="31"/>
      <c r="KUG176" s="31"/>
      <c r="KUH176" s="31"/>
      <c r="KUI176" s="31"/>
      <c r="KUJ176" s="31"/>
      <c r="KUK176" s="31"/>
      <c r="KUL176" s="31"/>
      <c r="KUM176" s="31"/>
      <c r="KUN176" s="31"/>
      <c r="KUO176" s="31"/>
      <c r="KUP176" s="31"/>
      <c r="KUQ176" s="31"/>
      <c r="KUR176" s="31"/>
      <c r="KUS176" s="31"/>
      <c r="KUT176" s="31"/>
      <c r="KUU176" s="31"/>
      <c r="KUV176" s="31"/>
      <c r="KUW176" s="31"/>
      <c r="KUX176" s="31"/>
      <c r="KUY176" s="31"/>
      <c r="KUZ176" s="31"/>
      <c r="KVA176" s="31"/>
      <c r="KVB176" s="31"/>
      <c r="KVC176" s="31"/>
      <c r="KVD176" s="31"/>
      <c r="KVE176" s="31"/>
      <c r="KVF176" s="31"/>
      <c r="KVG176" s="31"/>
      <c r="KVH176" s="31"/>
      <c r="KVI176" s="31"/>
      <c r="KVJ176" s="31"/>
      <c r="KVK176" s="31"/>
      <c r="KVL176" s="31"/>
      <c r="KVM176" s="31"/>
      <c r="KVN176" s="31"/>
      <c r="KVO176" s="31"/>
      <c r="KVP176" s="31"/>
      <c r="KVQ176" s="31"/>
      <c r="KVR176" s="31"/>
      <c r="KVS176" s="31"/>
      <c r="KVT176" s="31"/>
      <c r="KVU176" s="31"/>
      <c r="KVV176" s="31"/>
      <c r="KVW176" s="31"/>
      <c r="KVX176" s="31"/>
      <c r="KVY176" s="31"/>
      <c r="KVZ176" s="31"/>
      <c r="KWA176" s="31"/>
      <c r="KWB176" s="31"/>
      <c r="KWC176" s="31"/>
      <c r="KWD176" s="31"/>
      <c r="KWE176" s="31"/>
      <c r="KWF176" s="31"/>
      <c r="KWG176" s="31"/>
      <c r="KWH176" s="31"/>
      <c r="KWI176" s="31"/>
      <c r="KWJ176" s="31"/>
      <c r="KWK176" s="31"/>
      <c r="KWL176" s="31"/>
      <c r="KWM176" s="31"/>
      <c r="KWN176" s="31"/>
      <c r="KWO176" s="31"/>
      <c r="KWP176" s="31"/>
      <c r="KWQ176" s="31"/>
      <c r="KWR176" s="31"/>
      <c r="KWS176" s="31"/>
      <c r="KWT176" s="31"/>
      <c r="KWU176" s="31"/>
      <c r="KWV176" s="31"/>
      <c r="KWW176" s="31"/>
      <c r="KWX176" s="31"/>
      <c r="KWY176" s="31"/>
      <c r="KWZ176" s="31"/>
      <c r="KXA176" s="31"/>
      <c r="KXB176" s="31"/>
      <c r="KXC176" s="31"/>
      <c r="KXD176" s="31"/>
      <c r="KXE176" s="31"/>
      <c r="KXF176" s="31"/>
      <c r="KXG176" s="31"/>
      <c r="KXH176" s="31"/>
      <c r="KXI176" s="31"/>
      <c r="KXJ176" s="31"/>
      <c r="KXK176" s="31"/>
      <c r="KXL176" s="31"/>
      <c r="KXM176" s="31"/>
      <c r="KXN176" s="31"/>
      <c r="KXO176" s="31"/>
      <c r="KXP176" s="31"/>
      <c r="KXQ176" s="31"/>
      <c r="KXR176" s="31"/>
      <c r="KXS176" s="31"/>
      <c r="KXT176" s="31"/>
      <c r="KXU176" s="31"/>
      <c r="KXV176" s="31"/>
      <c r="KXW176" s="31"/>
      <c r="KXX176" s="31"/>
      <c r="KXY176" s="31"/>
      <c r="KXZ176" s="31"/>
      <c r="KYA176" s="31"/>
      <c r="KYB176" s="31"/>
      <c r="KYC176" s="31"/>
      <c r="KYD176" s="31"/>
      <c r="KYE176" s="31"/>
      <c r="KYF176" s="31"/>
      <c r="KYG176" s="31"/>
      <c r="KYH176" s="31"/>
      <c r="KYI176" s="31"/>
      <c r="KYJ176" s="31"/>
      <c r="KYK176" s="31"/>
      <c r="KYL176" s="31"/>
      <c r="KYM176" s="31"/>
      <c r="KYN176" s="31"/>
      <c r="KYO176" s="31"/>
      <c r="KYP176" s="31"/>
      <c r="KYQ176" s="31"/>
      <c r="KYR176" s="31"/>
      <c r="KYS176" s="31"/>
      <c r="KYT176" s="31"/>
      <c r="KYU176" s="31"/>
      <c r="KYV176" s="31"/>
      <c r="KYW176" s="31"/>
      <c r="KYX176" s="31"/>
      <c r="KYY176" s="31"/>
      <c r="KYZ176" s="31"/>
      <c r="KZA176" s="31"/>
      <c r="KZB176" s="31"/>
      <c r="KZC176" s="31"/>
      <c r="KZD176" s="31"/>
      <c r="KZE176" s="31"/>
      <c r="KZF176" s="31"/>
      <c r="KZG176" s="31"/>
      <c r="KZH176" s="31"/>
      <c r="KZI176" s="31"/>
      <c r="KZJ176" s="31"/>
      <c r="KZK176" s="31"/>
      <c r="KZL176" s="31"/>
      <c r="KZM176" s="31"/>
      <c r="KZN176" s="31"/>
      <c r="KZO176" s="31"/>
      <c r="KZP176" s="31"/>
      <c r="KZQ176" s="31"/>
      <c r="KZR176" s="31"/>
      <c r="KZS176" s="31"/>
      <c r="KZT176" s="31"/>
      <c r="KZU176" s="31"/>
      <c r="KZV176" s="31"/>
      <c r="KZW176" s="31"/>
      <c r="KZX176" s="31"/>
      <c r="KZY176" s="31"/>
      <c r="KZZ176" s="31"/>
      <c r="LAA176" s="31"/>
      <c r="LAB176" s="31"/>
      <c r="LAC176" s="31"/>
      <c r="LAD176" s="31"/>
      <c r="LAE176" s="31"/>
      <c r="LAF176" s="31"/>
      <c r="LAG176" s="31"/>
      <c r="LAH176" s="31"/>
      <c r="LAI176" s="31"/>
      <c r="LAJ176" s="31"/>
      <c r="LAK176" s="31"/>
      <c r="LAL176" s="31"/>
      <c r="LAM176" s="31"/>
      <c r="LAN176" s="31"/>
      <c r="LAO176" s="31"/>
      <c r="LAP176" s="31"/>
      <c r="LAQ176" s="31"/>
      <c r="LAR176" s="31"/>
      <c r="LAS176" s="31"/>
      <c r="LAT176" s="31"/>
      <c r="LAU176" s="31"/>
      <c r="LAV176" s="31"/>
      <c r="LAW176" s="31"/>
      <c r="LAX176" s="31"/>
      <c r="LAY176" s="31"/>
      <c r="LAZ176" s="31"/>
      <c r="LBA176" s="31"/>
      <c r="LBB176" s="31"/>
      <c r="LBC176" s="31"/>
      <c r="LBD176" s="31"/>
      <c r="LBE176" s="31"/>
      <c r="LBF176" s="31"/>
      <c r="LBG176" s="31"/>
      <c r="LBH176" s="31"/>
      <c r="LBI176" s="31"/>
      <c r="LBJ176" s="31"/>
      <c r="LBK176" s="31"/>
      <c r="LBL176" s="31"/>
      <c r="LBM176" s="31"/>
      <c r="LBN176" s="31"/>
      <c r="LBO176" s="31"/>
      <c r="LBP176" s="31"/>
      <c r="LBQ176" s="31"/>
      <c r="LBR176" s="31"/>
      <c r="LBS176" s="31"/>
      <c r="LBT176" s="31"/>
      <c r="LBU176" s="31"/>
      <c r="LBV176" s="31"/>
      <c r="LBW176" s="31"/>
      <c r="LBX176" s="31"/>
      <c r="LBY176" s="31"/>
      <c r="LBZ176" s="31"/>
      <c r="LCA176" s="31"/>
      <c r="LCB176" s="31"/>
      <c r="LCC176" s="31"/>
      <c r="LCD176" s="31"/>
      <c r="LCE176" s="31"/>
      <c r="LCF176" s="31"/>
      <c r="LCG176" s="31"/>
      <c r="LCH176" s="31"/>
      <c r="LCI176" s="31"/>
      <c r="LCJ176" s="31"/>
      <c r="LCK176" s="31"/>
      <c r="LCL176" s="31"/>
      <c r="LCM176" s="31"/>
      <c r="LCN176" s="31"/>
      <c r="LCO176" s="31"/>
      <c r="LCP176" s="31"/>
      <c r="LCQ176" s="31"/>
      <c r="LCR176" s="31"/>
      <c r="LCS176" s="31"/>
      <c r="LCT176" s="31"/>
      <c r="LCU176" s="31"/>
      <c r="LCV176" s="31"/>
      <c r="LCW176" s="31"/>
      <c r="LCX176" s="31"/>
      <c r="LCY176" s="31"/>
      <c r="LCZ176" s="31"/>
      <c r="LDA176" s="31"/>
      <c r="LDB176" s="31"/>
      <c r="LDC176" s="31"/>
      <c r="LDD176" s="31"/>
      <c r="LDE176" s="31"/>
      <c r="LDF176" s="31"/>
      <c r="LDG176" s="31"/>
      <c r="LDH176" s="31"/>
      <c r="LDI176" s="31"/>
      <c r="LDJ176" s="31"/>
      <c r="LDK176" s="31"/>
      <c r="LDL176" s="31"/>
      <c r="LDM176" s="31"/>
      <c r="LDN176" s="31"/>
      <c r="LDO176" s="31"/>
      <c r="LDP176" s="31"/>
      <c r="LDQ176" s="31"/>
      <c r="LDR176" s="31"/>
      <c r="LDS176" s="31"/>
      <c r="LDT176" s="31"/>
      <c r="LDU176" s="31"/>
      <c r="LDV176" s="31"/>
      <c r="LDW176" s="31"/>
      <c r="LDX176" s="31"/>
      <c r="LDY176" s="31"/>
      <c r="LDZ176" s="31"/>
      <c r="LEA176" s="31"/>
      <c r="LEB176" s="31"/>
      <c r="LEC176" s="31"/>
      <c r="LED176" s="31"/>
      <c r="LEE176" s="31"/>
      <c r="LEF176" s="31"/>
      <c r="LEG176" s="31"/>
      <c r="LEH176" s="31"/>
      <c r="LEI176" s="31"/>
      <c r="LEJ176" s="31"/>
      <c r="LEK176" s="31"/>
      <c r="LEL176" s="31"/>
      <c r="LEM176" s="31"/>
      <c r="LEN176" s="31"/>
      <c r="LEO176" s="31"/>
      <c r="LEP176" s="31"/>
      <c r="LEQ176" s="31"/>
      <c r="LER176" s="31"/>
      <c r="LES176" s="31"/>
      <c r="LET176" s="31"/>
      <c r="LEU176" s="31"/>
      <c r="LEV176" s="31"/>
      <c r="LEW176" s="31"/>
      <c r="LEX176" s="31"/>
      <c r="LEY176" s="31"/>
      <c r="LEZ176" s="31"/>
      <c r="LFA176" s="31"/>
      <c r="LFB176" s="31"/>
      <c r="LFC176" s="31"/>
      <c r="LFD176" s="31"/>
      <c r="LFE176" s="31"/>
      <c r="LFF176" s="31"/>
      <c r="LFG176" s="31"/>
      <c r="LFH176" s="31"/>
      <c r="LFI176" s="31"/>
      <c r="LFJ176" s="31"/>
      <c r="LFK176" s="31"/>
      <c r="LFL176" s="31"/>
      <c r="LFM176" s="31"/>
      <c r="LFN176" s="31"/>
      <c r="LFO176" s="31"/>
      <c r="LFP176" s="31"/>
      <c r="LFQ176" s="31"/>
      <c r="LFR176" s="31"/>
      <c r="LFS176" s="31"/>
      <c r="LFT176" s="31"/>
      <c r="LFU176" s="31"/>
      <c r="LFV176" s="31"/>
      <c r="LFW176" s="31"/>
      <c r="LFX176" s="31"/>
      <c r="LFY176" s="31"/>
      <c r="LFZ176" s="31"/>
      <c r="LGA176" s="31"/>
      <c r="LGB176" s="31"/>
      <c r="LGC176" s="31"/>
      <c r="LGD176" s="31"/>
      <c r="LGE176" s="31"/>
      <c r="LGF176" s="31"/>
      <c r="LGG176" s="31"/>
      <c r="LGH176" s="31"/>
      <c r="LGI176" s="31"/>
      <c r="LGJ176" s="31"/>
      <c r="LGK176" s="31"/>
      <c r="LGL176" s="31"/>
      <c r="LGM176" s="31"/>
      <c r="LGN176" s="31"/>
      <c r="LGO176" s="31"/>
      <c r="LGP176" s="31"/>
      <c r="LGQ176" s="31"/>
      <c r="LGR176" s="31"/>
      <c r="LGS176" s="31"/>
      <c r="LGT176" s="31"/>
      <c r="LGU176" s="31"/>
      <c r="LGV176" s="31"/>
      <c r="LGW176" s="31"/>
      <c r="LGX176" s="31"/>
      <c r="LGY176" s="31"/>
      <c r="LGZ176" s="31"/>
      <c r="LHA176" s="31"/>
      <c r="LHB176" s="31"/>
      <c r="LHC176" s="31"/>
      <c r="LHD176" s="31"/>
      <c r="LHE176" s="31"/>
      <c r="LHF176" s="31"/>
      <c r="LHG176" s="31"/>
      <c r="LHH176" s="31"/>
      <c r="LHI176" s="31"/>
      <c r="LHJ176" s="31"/>
      <c r="LHK176" s="31"/>
      <c r="LHL176" s="31"/>
      <c r="LHM176" s="31"/>
      <c r="LHN176" s="31"/>
      <c r="LHO176" s="31"/>
      <c r="LHP176" s="31"/>
      <c r="LHQ176" s="31"/>
      <c r="LHR176" s="31"/>
      <c r="LHS176" s="31"/>
      <c r="LHT176" s="31"/>
      <c r="LHU176" s="31"/>
      <c r="LHV176" s="31"/>
      <c r="LHW176" s="31"/>
      <c r="LHX176" s="31"/>
      <c r="LHY176" s="31"/>
      <c r="LHZ176" s="31"/>
      <c r="LIA176" s="31"/>
      <c r="LIB176" s="31"/>
      <c r="LIC176" s="31"/>
      <c r="LID176" s="31"/>
      <c r="LIE176" s="31"/>
      <c r="LIF176" s="31"/>
      <c r="LIG176" s="31"/>
      <c r="LIH176" s="31"/>
      <c r="LII176" s="31"/>
      <c r="LIJ176" s="31"/>
      <c r="LIK176" s="31"/>
      <c r="LIL176" s="31"/>
      <c r="LIM176" s="31"/>
      <c r="LIN176" s="31"/>
      <c r="LIO176" s="31"/>
      <c r="LIP176" s="31"/>
      <c r="LIQ176" s="31"/>
      <c r="LIR176" s="31"/>
      <c r="LIS176" s="31"/>
      <c r="LIT176" s="31"/>
      <c r="LIU176" s="31"/>
      <c r="LIV176" s="31"/>
      <c r="LIW176" s="31"/>
      <c r="LIX176" s="31"/>
      <c r="LIY176" s="31"/>
      <c r="LIZ176" s="31"/>
      <c r="LJA176" s="31"/>
      <c r="LJB176" s="31"/>
      <c r="LJC176" s="31"/>
      <c r="LJD176" s="31"/>
      <c r="LJE176" s="31"/>
      <c r="LJF176" s="31"/>
      <c r="LJG176" s="31"/>
      <c r="LJH176" s="31"/>
      <c r="LJI176" s="31"/>
      <c r="LJJ176" s="31"/>
      <c r="LJK176" s="31"/>
      <c r="LJL176" s="31"/>
      <c r="LJM176" s="31"/>
      <c r="LJN176" s="31"/>
      <c r="LJO176" s="31"/>
      <c r="LJP176" s="31"/>
      <c r="LJQ176" s="31"/>
      <c r="LJR176" s="31"/>
      <c r="LJS176" s="31"/>
      <c r="LJT176" s="31"/>
      <c r="LJU176" s="31"/>
      <c r="LJV176" s="31"/>
      <c r="LJW176" s="31"/>
      <c r="LJX176" s="31"/>
      <c r="LJY176" s="31"/>
      <c r="LJZ176" s="31"/>
      <c r="LKA176" s="31"/>
      <c r="LKB176" s="31"/>
      <c r="LKC176" s="31"/>
      <c r="LKD176" s="31"/>
      <c r="LKE176" s="31"/>
      <c r="LKF176" s="31"/>
      <c r="LKG176" s="31"/>
      <c r="LKH176" s="31"/>
      <c r="LKI176" s="31"/>
      <c r="LKJ176" s="31"/>
      <c r="LKK176" s="31"/>
      <c r="LKL176" s="31"/>
      <c r="LKM176" s="31"/>
      <c r="LKN176" s="31"/>
      <c r="LKO176" s="31"/>
      <c r="LKP176" s="31"/>
      <c r="LKQ176" s="31"/>
      <c r="LKR176" s="31"/>
      <c r="LKS176" s="31"/>
      <c r="LKT176" s="31"/>
      <c r="LKU176" s="31"/>
      <c r="LKV176" s="31"/>
      <c r="LKW176" s="31"/>
      <c r="LKX176" s="31"/>
      <c r="LKY176" s="31"/>
      <c r="LKZ176" s="31"/>
      <c r="LLA176" s="31"/>
      <c r="LLB176" s="31"/>
      <c r="LLC176" s="31"/>
      <c r="LLD176" s="31"/>
      <c r="LLE176" s="31"/>
      <c r="LLF176" s="31"/>
      <c r="LLG176" s="31"/>
      <c r="LLH176" s="31"/>
      <c r="LLI176" s="31"/>
      <c r="LLJ176" s="31"/>
      <c r="LLK176" s="31"/>
      <c r="LLL176" s="31"/>
      <c r="LLM176" s="31"/>
      <c r="LLN176" s="31"/>
      <c r="LLO176" s="31"/>
      <c r="LLP176" s="31"/>
      <c r="LLQ176" s="31"/>
      <c r="LLR176" s="31"/>
      <c r="LLS176" s="31"/>
      <c r="LLT176" s="31"/>
      <c r="LLU176" s="31"/>
      <c r="LLV176" s="31"/>
      <c r="LLW176" s="31"/>
      <c r="LLX176" s="31"/>
      <c r="LLY176" s="31"/>
      <c r="LLZ176" s="31"/>
      <c r="LMA176" s="31"/>
      <c r="LMB176" s="31"/>
      <c r="LMC176" s="31"/>
      <c r="LMD176" s="31"/>
      <c r="LME176" s="31"/>
      <c r="LMF176" s="31"/>
      <c r="LMG176" s="31"/>
      <c r="LMH176" s="31"/>
      <c r="LMI176" s="31"/>
      <c r="LMJ176" s="31"/>
      <c r="LMK176" s="31"/>
      <c r="LML176" s="31"/>
      <c r="LMM176" s="31"/>
      <c r="LMN176" s="31"/>
      <c r="LMO176" s="31"/>
      <c r="LMP176" s="31"/>
      <c r="LMQ176" s="31"/>
      <c r="LMR176" s="31"/>
      <c r="LMS176" s="31"/>
      <c r="LMT176" s="31"/>
      <c r="LMU176" s="31"/>
      <c r="LMV176" s="31"/>
      <c r="LMW176" s="31"/>
      <c r="LMX176" s="31"/>
      <c r="LMY176" s="31"/>
      <c r="LMZ176" s="31"/>
      <c r="LNA176" s="31"/>
      <c r="LNB176" s="31"/>
      <c r="LNC176" s="31"/>
      <c r="LND176" s="31"/>
      <c r="LNE176" s="31"/>
      <c r="LNF176" s="31"/>
      <c r="LNG176" s="31"/>
      <c r="LNH176" s="31"/>
      <c r="LNI176" s="31"/>
      <c r="LNJ176" s="31"/>
      <c r="LNK176" s="31"/>
      <c r="LNL176" s="31"/>
      <c r="LNM176" s="31"/>
      <c r="LNN176" s="31"/>
      <c r="LNO176" s="31"/>
      <c r="LNP176" s="31"/>
      <c r="LNQ176" s="31"/>
      <c r="LNR176" s="31"/>
      <c r="LNS176" s="31"/>
      <c r="LNT176" s="31"/>
      <c r="LNU176" s="31"/>
      <c r="LNV176" s="31"/>
      <c r="LNW176" s="31"/>
      <c r="LNX176" s="31"/>
      <c r="LNY176" s="31"/>
      <c r="LNZ176" s="31"/>
      <c r="LOA176" s="31"/>
      <c r="LOB176" s="31"/>
      <c r="LOC176" s="31"/>
      <c r="LOD176" s="31"/>
      <c r="LOE176" s="31"/>
      <c r="LOF176" s="31"/>
      <c r="LOG176" s="31"/>
      <c r="LOH176" s="31"/>
      <c r="LOI176" s="31"/>
      <c r="LOJ176" s="31"/>
      <c r="LOK176" s="31"/>
      <c r="LOL176" s="31"/>
      <c r="LOM176" s="31"/>
      <c r="LON176" s="31"/>
      <c r="LOO176" s="31"/>
      <c r="LOP176" s="31"/>
      <c r="LOQ176" s="31"/>
      <c r="LOR176" s="31"/>
      <c r="LOS176" s="31"/>
      <c r="LOT176" s="31"/>
      <c r="LOU176" s="31"/>
      <c r="LOV176" s="31"/>
      <c r="LOW176" s="31"/>
      <c r="LOX176" s="31"/>
      <c r="LOY176" s="31"/>
      <c r="LOZ176" s="31"/>
      <c r="LPA176" s="31"/>
      <c r="LPB176" s="31"/>
      <c r="LPC176" s="31"/>
      <c r="LPD176" s="31"/>
      <c r="LPE176" s="31"/>
      <c r="LPF176" s="31"/>
      <c r="LPG176" s="31"/>
      <c r="LPH176" s="31"/>
      <c r="LPI176" s="31"/>
      <c r="LPJ176" s="31"/>
      <c r="LPK176" s="31"/>
      <c r="LPL176" s="31"/>
      <c r="LPM176" s="31"/>
      <c r="LPN176" s="31"/>
      <c r="LPO176" s="31"/>
      <c r="LPP176" s="31"/>
      <c r="LPQ176" s="31"/>
      <c r="LPR176" s="31"/>
      <c r="LPS176" s="31"/>
      <c r="LPT176" s="31"/>
      <c r="LPU176" s="31"/>
      <c r="LPV176" s="31"/>
      <c r="LPW176" s="31"/>
      <c r="LPX176" s="31"/>
      <c r="LPY176" s="31"/>
      <c r="LPZ176" s="31"/>
      <c r="LQA176" s="31"/>
      <c r="LQB176" s="31"/>
      <c r="LQC176" s="31"/>
      <c r="LQD176" s="31"/>
      <c r="LQE176" s="31"/>
      <c r="LQF176" s="31"/>
      <c r="LQG176" s="31"/>
      <c r="LQH176" s="31"/>
      <c r="LQI176" s="31"/>
      <c r="LQJ176" s="31"/>
      <c r="LQK176" s="31"/>
      <c r="LQL176" s="31"/>
      <c r="LQM176" s="31"/>
      <c r="LQN176" s="31"/>
      <c r="LQO176" s="31"/>
      <c r="LQP176" s="31"/>
      <c r="LQQ176" s="31"/>
      <c r="LQR176" s="31"/>
      <c r="LQS176" s="31"/>
      <c r="LQT176" s="31"/>
      <c r="LQU176" s="31"/>
      <c r="LQV176" s="31"/>
      <c r="LQW176" s="31"/>
      <c r="LQX176" s="31"/>
      <c r="LQY176" s="31"/>
      <c r="LQZ176" s="31"/>
      <c r="LRA176" s="31"/>
      <c r="LRB176" s="31"/>
      <c r="LRC176" s="31"/>
      <c r="LRD176" s="31"/>
      <c r="LRE176" s="31"/>
      <c r="LRF176" s="31"/>
      <c r="LRG176" s="31"/>
      <c r="LRH176" s="31"/>
      <c r="LRI176" s="31"/>
      <c r="LRJ176" s="31"/>
      <c r="LRK176" s="31"/>
      <c r="LRL176" s="31"/>
      <c r="LRM176" s="31"/>
      <c r="LRN176" s="31"/>
      <c r="LRO176" s="31"/>
      <c r="LRP176" s="31"/>
      <c r="LRQ176" s="31"/>
      <c r="LRR176" s="31"/>
      <c r="LRS176" s="31"/>
      <c r="LRT176" s="31"/>
      <c r="LRU176" s="31"/>
      <c r="LRV176" s="31"/>
      <c r="LRW176" s="31"/>
      <c r="LRX176" s="31"/>
      <c r="LRY176" s="31"/>
      <c r="LRZ176" s="31"/>
      <c r="LSA176" s="31"/>
      <c r="LSB176" s="31"/>
      <c r="LSC176" s="31"/>
      <c r="LSD176" s="31"/>
      <c r="LSE176" s="31"/>
      <c r="LSF176" s="31"/>
      <c r="LSG176" s="31"/>
      <c r="LSH176" s="31"/>
      <c r="LSI176" s="31"/>
      <c r="LSJ176" s="31"/>
      <c r="LSK176" s="31"/>
      <c r="LSL176" s="31"/>
      <c r="LSM176" s="31"/>
      <c r="LSN176" s="31"/>
      <c r="LSO176" s="31"/>
      <c r="LSP176" s="31"/>
      <c r="LSQ176" s="31"/>
      <c r="LSR176" s="31"/>
      <c r="LSS176" s="31"/>
      <c r="LST176" s="31"/>
      <c r="LSU176" s="31"/>
      <c r="LSV176" s="31"/>
      <c r="LSW176" s="31"/>
      <c r="LSX176" s="31"/>
      <c r="LSY176" s="31"/>
      <c r="LSZ176" s="31"/>
      <c r="LTA176" s="31"/>
      <c r="LTB176" s="31"/>
      <c r="LTC176" s="31"/>
      <c r="LTD176" s="31"/>
      <c r="LTE176" s="31"/>
      <c r="LTF176" s="31"/>
      <c r="LTG176" s="31"/>
      <c r="LTH176" s="31"/>
      <c r="LTI176" s="31"/>
      <c r="LTJ176" s="31"/>
      <c r="LTK176" s="31"/>
      <c r="LTL176" s="31"/>
      <c r="LTM176" s="31"/>
      <c r="LTN176" s="31"/>
      <c r="LTO176" s="31"/>
      <c r="LTP176" s="31"/>
      <c r="LTQ176" s="31"/>
      <c r="LTR176" s="31"/>
      <c r="LTS176" s="31"/>
      <c r="LTT176" s="31"/>
      <c r="LTU176" s="31"/>
      <c r="LTV176" s="31"/>
      <c r="LTW176" s="31"/>
      <c r="LTX176" s="31"/>
      <c r="LTY176" s="31"/>
      <c r="LTZ176" s="31"/>
      <c r="LUA176" s="31"/>
      <c r="LUB176" s="31"/>
      <c r="LUC176" s="31"/>
      <c r="LUD176" s="31"/>
      <c r="LUE176" s="31"/>
      <c r="LUF176" s="31"/>
      <c r="LUG176" s="31"/>
      <c r="LUH176" s="31"/>
      <c r="LUI176" s="31"/>
      <c r="LUJ176" s="31"/>
      <c r="LUK176" s="31"/>
      <c r="LUL176" s="31"/>
      <c r="LUM176" s="31"/>
      <c r="LUN176" s="31"/>
      <c r="LUO176" s="31"/>
      <c r="LUP176" s="31"/>
      <c r="LUQ176" s="31"/>
      <c r="LUR176" s="31"/>
      <c r="LUS176" s="31"/>
      <c r="LUT176" s="31"/>
      <c r="LUU176" s="31"/>
      <c r="LUV176" s="31"/>
      <c r="LUW176" s="31"/>
      <c r="LUX176" s="31"/>
      <c r="LUY176" s="31"/>
      <c r="LUZ176" s="31"/>
      <c r="LVA176" s="31"/>
      <c r="LVB176" s="31"/>
      <c r="LVC176" s="31"/>
      <c r="LVD176" s="31"/>
      <c r="LVE176" s="31"/>
      <c r="LVF176" s="31"/>
      <c r="LVG176" s="31"/>
      <c r="LVH176" s="31"/>
      <c r="LVI176" s="31"/>
      <c r="LVJ176" s="31"/>
      <c r="LVK176" s="31"/>
      <c r="LVL176" s="31"/>
      <c r="LVM176" s="31"/>
      <c r="LVN176" s="31"/>
      <c r="LVO176" s="31"/>
      <c r="LVP176" s="31"/>
      <c r="LVQ176" s="31"/>
      <c r="LVR176" s="31"/>
      <c r="LVS176" s="31"/>
      <c r="LVT176" s="31"/>
      <c r="LVU176" s="31"/>
      <c r="LVV176" s="31"/>
      <c r="LVW176" s="31"/>
      <c r="LVX176" s="31"/>
      <c r="LVY176" s="31"/>
      <c r="LVZ176" s="31"/>
      <c r="LWA176" s="31"/>
      <c r="LWB176" s="31"/>
      <c r="LWC176" s="31"/>
      <c r="LWD176" s="31"/>
      <c r="LWE176" s="31"/>
      <c r="LWF176" s="31"/>
      <c r="LWG176" s="31"/>
      <c r="LWH176" s="31"/>
      <c r="LWI176" s="31"/>
      <c r="LWJ176" s="31"/>
      <c r="LWK176" s="31"/>
      <c r="LWL176" s="31"/>
      <c r="LWM176" s="31"/>
      <c r="LWN176" s="31"/>
      <c r="LWO176" s="31"/>
      <c r="LWP176" s="31"/>
      <c r="LWQ176" s="31"/>
      <c r="LWR176" s="31"/>
      <c r="LWS176" s="31"/>
      <c r="LWT176" s="31"/>
      <c r="LWU176" s="31"/>
      <c r="LWV176" s="31"/>
      <c r="LWW176" s="31"/>
      <c r="LWX176" s="31"/>
      <c r="LWY176" s="31"/>
      <c r="LWZ176" s="31"/>
      <c r="LXA176" s="31"/>
      <c r="LXB176" s="31"/>
      <c r="LXC176" s="31"/>
      <c r="LXD176" s="31"/>
      <c r="LXE176" s="31"/>
      <c r="LXF176" s="31"/>
      <c r="LXG176" s="31"/>
      <c r="LXH176" s="31"/>
      <c r="LXI176" s="31"/>
      <c r="LXJ176" s="31"/>
      <c r="LXK176" s="31"/>
      <c r="LXL176" s="31"/>
      <c r="LXM176" s="31"/>
      <c r="LXN176" s="31"/>
      <c r="LXO176" s="31"/>
      <c r="LXP176" s="31"/>
      <c r="LXQ176" s="31"/>
      <c r="LXR176" s="31"/>
      <c r="LXS176" s="31"/>
      <c r="LXT176" s="31"/>
      <c r="LXU176" s="31"/>
      <c r="LXV176" s="31"/>
      <c r="LXW176" s="31"/>
      <c r="LXX176" s="31"/>
      <c r="LXY176" s="31"/>
      <c r="LXZ176" s="31"/>
      <c r="LYA176" s="31"/>
      <c r="LYB176" s="31"/>
      <c r="LYC176" s="31"/>
      <c r="LYD176" s="31"/>
      <c r="LYE176" s="31"/>
      <c r="LYF176" s="31"/>
      <c r="LYG176" s="31"/>
      <c r="LYH176" s="31"/>
      <c r="LYI176" s="31"/>
      <c r="LYJ176" s="31"/>
      <c r="LYK176" s="31"/>
      <c r="LYL176" s="31"/>
      <c r="LYM176" s="31"/>
      <c r="LYN176" s="31"/>
      <c r="LYO176" s="31"/>
      <c r="LYP176" s="31"/>
      <c r="LYQ176" s="31"/>
      <c r="LYR176" s="31"/>
      <c r="LYS176" s="31"/>
      <c r="LYT176" s="31"/>
      <c r="LYU176" s="31"/>
      <c r="LYV176" s="31"/>
      <c r="LYW176" s="31"/>
      <c r="LYX176" s="31"/>
      <c r="LYY176" s="31"/>
      <c r="LYZ176" s="31"/>
      <c r="LZA176" s="31"/>
      <c r="LZB176" s="31"/>
      <c r="LZC176" s="31"/>
      <c r="LZD176" s="31"/>
      <c r="LZE176" s="31"/>
      <c r="LZF176" s="31"/>
      <c r="LZG176" s="31"/>
      <c r="LZH176" s="31"/>
      <c r="LZI176" s="31"/>
      <c r="LZJ176" s="31"/>
      <c r="LZK176" s="31"/>
      <c r="LZL176" s="31"/>
      <c r="LZM176" s="31"/>
      <c r="LZN176" s="31"/>
      <c r="LZO176" s="31"/>
      <c r="LZP176" s="31"/>
      <c r="LZQ176" s="31"/>
      <c r="LZR176" s="31"/>
      <c r="LZS176" s="31"/>
      <c r="LZT176" s="31"/>
      <c r="LZU176" s="31"/>
      <c r="LZV176" s="31"/>
      <c r="LZW176" s="31"/>
      <c r="LZX176" s="31"/>
      <c r="LZY176" s="31"/>
      <c r="LZZ176" s="31"/>
      <c r="MAA176" s="31"/>
      <c r="MAB176" s="31"/>
      <c r="MAC176" s="31"/>
      <c r="MAD176" s="31"/>
      <c r="MAE176" s="31"/>
      <c r="MAF176" s="31"/>
      <c r="MAG176" s="31"/>
      <c r="MAH176" s="31"/>
      <c r="MAI176" s="31"/>
      <c r="MAJ176" s="31"/>
      <c r="MAK176" s="31"/>
      <c r="MAL176" s="31"/>
      <c r="MAM176" s="31"/>
      <c r="MAN176" s="31"/>
      <c r="MAO176" s="31"/>
      <c r="MAP176" s="31"/>
      <c r="MAQ176" s="31"/>
      <c r="MAR176" s="31"/>
      <c r="MAS176" s="31"/>
      <c r="MAT176" s="31"/>
      <c r="MAU176" s="31"/>
      <c r="MAV176" s="31"/>
      <c r="MAW176" s="31"/>
      <c r="MAX176" s="31"/>
      <c r="MAY176" s="31"/>
      <c r="MAZ176" s="31"/>
      <c r="MBA176" s="31"/>
      <c r="MBB176" s="31"/>
      <c r="MBC176" s="31"/>
      <c r="MBD176" s="31"/>
      <c r="MBE176" s="31"/>
      <c r="MBF176" s="31"/>
      <c r="MBG176" s="31"/>
      <c r="MBH176" s="31"/>
      <c r="MBI176" s="31"/>
      <c r="MBJ176" s="31"/>
      <c r="MBK176" s="31"/>
      <c r="MBL176" s="31"/>
      <c r="MBM176" s="31"/>
      <c r="MBN176" s="31"/>
      <c r="MBO176" s="31"/>
      <c r="MBP176" s="31"/>
      <c r="MBQ176" s="31"/>
      <c r="MBR176" s="31"/>
      <c r="MBS176" s="31"/>
      <c r="MBT176" s="31"/>
      <c r="MBU176" s="31"/>
      <c r="MBV176" s="31"/>
      <c r="MBW176" s="31"/>
      <c r="MBX176" s="31"/>
      <c r="MBY176" s="31"/>
      <c r="MBZ176" s="31"/>
      <c r="MCA176" s="31"/>
      <c r="MCB176" s="31"/>
      <c r="MCC176" s="31"/>
      <c r="MCD176" s="31"/>
      <c r="MCE176" s="31"/>
      <c r="MCF176" s="31"/>
      <c r="MCG176" s="31"/>
      <c r="MCH176" s="31"/>
      <c r="MCI176" s="31"/>
      <c r="MCJ176" s="31"/>
      <c r="MCK176" s="31"/>
      <c r="MCL176" s="31"/>
      <c r="MCM176" s="31"/>
      <c r="MCN176" s="31"/>
      <c r="MCO176" s="31"/>
      <c r="MCP176" s="31"/>
      <c r="MCQ176" s="31"/>
      <c r="MCR176" s="31"/>
      <c r="MCS176" s="31"/>
      <c r="MCT176" s="31"/>
      <c r="MCU176" s="31"/>
      <c r="MCV176" s="31"/>
      <c r="MCW176" s="31"/>
      <c r="MCX176" s="31"/>
      <c r="MCY176" s="31"/>
      <c r="MCZ176" s="31"/>
      <c r="MDA176" s="31"/>
      <c r="MDB176" s="31"/>
      <c r="MDC176" s="31"/>
      <c r="MDD176" s="31"/>
      <c r="MDE176" s="31"/>
      <c r="MDF176" s="31"/>
      <c r="MDG176" s="31"/>
      <c r="MDH176" s="31"/>
      <c r="MDI176" s="31"/>
      <c r="MDJ176" s="31"/>
      <c r="MDK176" s="31"/>
      <c r="MDL176" s="31"/>
      <c r="MDM176" s="31"/>
      <c r="MDN176" s="31"/>
      <c r="MDO176" s="31"/>
      <c r="MDP176" s="31"/>
      <c r="MDQ176" s="31"/>
      <c r="MDR176" s="31"/>
      <c r="MDS176" s="31"/>
      <c r="MDT176" s="31"/>
      <c r="MDU176" s="31"/>
      <c r="MDV176" s="31"/>
      <c r="MDW176" s="31"/>
      <c r="MDX176" s="31"/>
      <c r="MDY176" s="31"/>
      <c r="MDZ176" s="31"/>
      <c r="MEA176" s="31"/>
      <c r="MEB176" s="31"/>
      <c r="MEC176" s="31"/>
      <c r="MED176" s="31"/>
      <c r="MEE176" s="31"/>
      <c r="MEF176" s="31"/>
      <c r="MEG176" s="31"/>
      <c r="MEH176" s="31"/>
      <c r="MEI176" s="31"/>
      <c r="MEJ176" s="31"/>
      <c r="MEK176" s="31"/>
      <c r="MEL176" s="31"/>
      <c r="MEM176" s="31"/>
      <c r="MEN176" s="31"/>
      <c r="MEO176" s="31"/>
      <c r="MEP176" s="31"/>
      <c r="MEQ176" s="31"/>
      <c r="MER176" s="31"/>
      <c r="MES176" s="31"/>
      <c r="MET176" s="31"/>
      <c r="MEU176" s="31"/>
      <c r="MEV176" s="31"/>
      <c r="MEW176" s="31"/>
      <c r="MEX176" s="31"/>
      <c r="MEY176" s="31"/>
      <c r="MEZ176" s="31"/>
      <c r="MFA176" s="31"/>
      <c r="MFB176" s="31"/>
      <c r="MFC176" s="31"/>
      <c r="MFD176" s="31"/>
      <c r="MFE176" s="31"/>
      <c r="MFF176" s="31"/>
      <c r="MFG176" s="31"/>
      <c r="MFH176" s="31"/>
      <c r="MFI176" s="31"/>
      <c r="MFJ176" s="31"/>
      <c r="MFK176" s="31"/>
      <c r="MFL176" s="31"/>
      <c r="MFM176" s="31"/>
      <c r="MFN176" s="31"/>
      <c r="MFO176" s="31"/>
      <c r="MFP176" s="31"/>
      <c r="MFQ176" s="31"/>
      <c r="MFR176" s="31"/>
      <c r="MFS176" s="31"/>
      <c r="MFT176" s="31"/>
      <c r="MFU176" s="31"/>
      <c r="MFV176" s="31"/>
      <c r="MFW176" s="31"/>
      <c r="MFX176" s="31"/>
      <c r="MFY176" s="31"/>
      <c r="MFZ176" s="31"/>
      <c r="MGA176" s="31"/>
      <c r="MGB176" s="31"/>
      <c r="MGC176" s="31"/>
      <c r="MGD176" s="31"/>
      <c r="MGE176" s="31"/>
      <c r="MGF176" s="31"/>
      <c r="MGG176" s="31"/>
      <c r="MGH176" s="31"/>
      <c r="MGI176" s="31"/>
      <c r="MGJ176" s="31"/>
      <c r="MGK176" s="31"/>
      <c r="MGL176" s="31"/>
      <c r="MGM176" s="31"/>
      <c r="MGN176" s="31"/>
      <c r="MGO176" s="31"/>
      <c r="MGP176" s="31"/>
      <c r="MGQ176" s="31"/>
      <c r="MGR176" s="31"/>
      <c r="MGS176" s="31"/>
      <c r="MGT176" s="31"/>
      <c r="MGU176" s="31"/>
      <c r="MGV176" s="31"/>
      <c r="MGW176" s="31"/>
      <c r="MGX176" s="31"/>
      <c r="MGY176" s="31"/>
      <c r="MGZ176" s="31"/>
      <c r="MHA176" s="31"/>
      <c r="MHB176" s="31"/>
      <c r="MHC176" s="31"/>
      <c r="MHD176" s="31"/>
      <c r="MHE176" s="31"/>
      <c r="MHF176" s="31"/>
      <c r="MHG176" s="31"/>
      <c r="MHH176" s="31"/>
      <c r="MHI176" s="31"/>
      <c r="MHJ176" s="31"/>
      <c r="MHK176" s="31"/>
      <c r="MHL176" s="31"/>
      <c r="MHM176" s="31"/>
      <c r="MHN176" s="31"/>
      <c r="MHO176" s="31"/>
      <c r="MHP176" s="31"/>
      <c r="MHQ176" s="31"/>
      <c r="MHR176" s="31"/>
      <c r="MHS176" s="31"/>
      <c r="MHT176" s="31"/>
      <c r="MHU176" s="31"/>
      <c r="MHV176" s="31"/>
      <c r="MHW176" s="31"/>
      <c r="MHX176" s="31"/>
      <c r="MHY176" s="31"/>
      <c r="MHZ176" s="31"/>
      <c r="MIA176" s="31"/>
      <c r="MIB176" s="31"/>
      <c r="MIC176" s="31"/>
      <c r="MID176" s="31"/>
      <c r="MIE176" s="31"/>
      <c r="MIF176" s="31"/>
      <c r="MIG176" s="31"/>
      <c r="MIH176" s="31"/>
      <c r="MII176" s="31"/>
      <c r="MIJ176" s="31"/>
      <c r="MIK176" s="31"/>
      <c r="MIL176" s="31"/>
      <c r="MIM176" s="31"/>
      <c r="MIN176" s="31"/>
      <c r="MIO176" s="31"/>
      <c r="MIP176" s="31"/>
      <c r="MIQ176" s="31"/>
      <c r="MIR176" s="31"/>
      <c r="MIS176" s="31"/>
      <c r="MIT176" s="31"/>
      <c r="MIU176" s="31"/>
      <c r="MIV176" s="31"/>
      <c r="MIW176" s="31"/>
      <c r="MIX176" s="31"/>
      <c r="MIY176" s="31"/>
      <c r="MIZ176" s="31"/>
      <c r="MJA176" s="31"/>
      <c r="MJB176" s="31"/>
      <c r="MJC176" s="31"/>
      <c r="MJD176" s="31"/>
      <c r="MJE176" s="31"/>
      <c r="MJF176" s="31"/>
      <c r="MJG176" s="31"/>
      <c r="MJH176" s="31"/>
      <c r="MJI176" s="31"/>
      <c r="MJJ176" s="31"/>
      <c r="MJK176" s="31"/>
      <c r="MJL176" s="31"/>
      <c r="MJM176" s="31"/>
      <c r="MJN176" s="31"/>
      <c r="MJO176" s="31"/>
      <c r="MJP176" s="31"/>
      <c r="MJQ176" s="31"/>
      <c r="MJR176" s="31"/>
      <c r="MJS176" s="31"/>
      <c r="MJT176" s="31"/>
      <c r="MJU176" s="31"/>
      <c r="MJV176" s="31"/>
      <c r="MJW176" s="31"/>
      <c r="MJX176" s="31"/>
      <c r="MJY176" s="31"/>
      <c r="MJZ176" s="31"/>
      <c r="MKA176" s="31"/>
      <c r="MKB176" s="31"/>
      <c r="MKC176" s="31"/>
      <c r="MKD176" s="31"/>
      <c r="MKE176" s="31"/>
      <c r="MKF176" s="31"/>
      <c r="MKG176" s="31"/>
      <c r="MKH176" s="31"/>
      <c r="MKI176" s="31"/>
      <c r="MKJ176" s="31"/>
      <c r="MKK176" s="31"/>
      <c r="MKL176" s="31"/>
      <c r="MKM176" s="31"/>
      <c r="MKN176" s="31"/>
      <c r="MKO176" s="31"/>
      <c r="MKP176" s="31"/>
      <c r="MKQ176" s="31"/>
      <c r="MKR176" s="31"/>
      <c r="MKS176" s="31"/>
      <c r="MKT176" s="31"/>
      <c r="MKU176" s="31"/>
      <c r="MKV176" s="31"/>
      <c r="MKW176" s="31"/>
      <c r="MKX176" s="31"/>
      <c r="MKY176" s="31"/>
      <c r="MKZ176" s="31"/>
      <c r="MLA176" s="31"/>
      <c r="MLB176" s="31"/>
      <c r="MLC176" s="31"/>
      <c r="MLD176" s="31"/>
      <c r="MLE176" s="31"/>
      <c r="MLF176" s="31"/>
      <c r="MLG176" s="31"/>
      <c r="MLH176" s="31"/>
      <c r="MLI176" s="31"/>
      <c r="MLJ176" s="31"/>
      <c r="MLK176" s="31"/>
      <c r="MLL176" s="31"/>
      <c r="MLM176" s="31"/>
      <c r="MLN176" s="31"/>
      <c r="MLO176" s="31"/>
      <c r="MLP176" s="31"/>
      <c r="MLQ176" s="31"/>
      <c r="MLR176" s="31"/>
      <c r="MLS176" s="31"/>
      <c r="MLT176" s="31"/>
      <c r="MLU176" s="31"/>
      <c r="MLV176" s="31"/>
    </row>
    <row r="177" spans="1:9122" s="76" customFormat="1" ht="12.9">
      <c r="A177" s="31"/>
      <c r="B177" s="31"/>
      <c r="C177" s="33" t="s">
        <v>115</v>
      </c>
      <c r="D177" s="34"/>
      <c r="E177" s="34"/>
      <c r="F177" s="31"/>
      <c r="G177" s="4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  <c r="NN177" s="31"/>
      <c r="NO177" s="31"/>
      <c r="NP177" s="31"/>
      <c r="NQ177" s="31"/>
      <c r="NR177" s="31"/>
      <c r="NS177" s="31"/>
      <c r="NT177" s="31"/>
      <c r="NU177" s="31"/>
      <c r="NV177" s="31"/>
      <c r="NW177" s="31"/>
      <c r="NX177" s="31"/>
      <c r="NY177" s="31"/>
      <c r="NZ177" s="31"/>
      <c r="OA177" s="31"/>
      <c r="OB177" s="31"/>
      <c r="OC177" s="31"/>
      <c r="OD177" s="31"/>
      <c r="OE177" s="31"/>
      <c r="OF177" s="31"/>
      <c r="OG177" s="31"/>
      <c r="OH177" s="31"/>
      <c r="OI177" s="31"/>
      <c r="OJ177" s="31"/>
      <c r="OK177" s="31"/>
      <c r="OL177" s="31"/>
      <c r="OM177" s="31"/>
      <c r="ON177" s="31"/>
      <c r="OO177" s="31"/>
      <c r="OP177" s="31"/>
      <c r="OQ177" s="31"/>
      <c r="OR177" s="31"/>
      <c r="OS177" s="31"/>
      <c r="OT177" s="31"/>
      <c r="OU177" s="31"/>
      <c r="OV177" s="31"/>
      <c r="OW177" s="31"/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/>
      <c r="PP177" s="31"/>
      <c r="PQ177" s="31"/>
      <c r="PR177" s="31"/>
      <c r="PS177" s="31"/>
      <c r="PT177" s="31"/>
      <c r="PU177" s="31"/>
      <c r="PV177" s="31"/>
      <c r="PW177" s="31"/>
      <c r="PX177" s="31"/>
      <c r="PY177" s="31"/>
      <c r="PZ177" s="31"/>
      <c r="QA177" s="31"/>
      <c r="QB177" s="31"/>
      <c r="QC177" s="31"/>
      <c r="QD177" s="31"/>
      <c r="QE177" s="31"/>
      <c r="QF177" s="31"/>
      <c r="QG177" s="31"/>
      <c r="QH177" s="31"/>
      <c r="QI177" s="31"/>
      <c r="QJ177" s="31"/>
      <c r="QK177" s="31"/>
      <c r="QL177" s="31"/>
      <c r="QM177" s="31"/>
      <c r="QN177" s="31"/>
      <c r="QO177" s="31"/>
      <c r="QP177" s="31"/>
      <c r="QQ177" s="31"/>
      <c r="QR177" s="31"/>
      <c r="QS177" s="31"/>
      <c r="QT177" s="31"/>
      <c r="QU177" s="31"/>
      <c r="QV177" s="31"/>
      <c r="QW177" s="31"/>
      <c r="QX177" s="31"/>
      <c r="QY177" s="31"/>
      <c r="QZ177" s="31"/>
      <c r="RA177" s="31"/>
      <c r="RB177" s="31"/>
      <c r="RC177" s="31"/>
      <c r="RD177" s="31"/>
      <c r="RE177" s="31"/>
      <c r="RF177" s="31"/>
      <c r="RG177" s="31"/>
      <c r="RH177" s="31"/>
      <c r="RI177" s="31"/>
      <c r="RJ177" s="31"/>
      <c r="RK177" s="31"/>
      <c r="RL177" s="31"/>
      <c r="RM177" s="31"/>
      <c r="RN177" s="31"/>
      <c r="RO177" s="31"/>
      <c r="RP177" s="31"/>
      <c r="RQ177" s="31"/>
      <c r="RR177" s="31"/>
      <c r="RS177" s="31"/>
      <c r="RT177" s="31"/>
      <c r="RU177" s="31"/>
      <c r="RV177" s="31"/>
      <c r="RW177" s="31"/>
      <c r="RX177" s="31"/>
      <c r="RY177" s="31"/>
      <c r="RZ177" s="31"/>
      <c r="SA177" s="31"/>
      <c r="SB177" s="31"/>
      <c r="SC177" s="31"/>
      <c r="SD177" s="31"/>
      <c r="SE177" s="31"/>
      <c r="SF177" s="31"/>
      <c r="SG177" s="31"/>
      <c r="SH177" s="31"/>
      <c r="SI177" s="31"/>
      <c r="SJ177" s="31"/>
      <c r="SK177" s="31"/>
      <c r="SL177" s="31"/>
      <c r="SM177" s="31"/>
      <c r="SN177" s="31"/>
      <c r="SO177" s="31"/>
      <c r="SP177" s="31"/>
      <c r="SQ177" s="31"/>
      <c r="SR177" s="31"/>
      <c r="SS177" s="31"/>
      <c r="ST177" s="31"/>
      <c r="SU177" s="31"/>
      <c r="SV177" s="31"/>
      <c r="SW177" s="31"/>
      <c r="SX177" s="31"/>
      <c r="SY177" s="31"/>
      <c r="SZ177" s="31"/>
      <c r="TA177" s="31"/>
      <c r="TB177" s="31"/>
      <c r="TC177" s="31"/>
      <c r="TD177" s="31"/>
      <c r="TE177" s="31"/>
      <c r="TF177" s="31"/>
      <c r="TG177" s="31"/>
      <c r="TH177" s="31"/>
      <c r="TI177" s="31"/>
      <c r="TJ177" s="31"/>
      <c r="TK177" s="31"/>
      <c r="TL177" s="31"/>
      <c r="TM177" s="31"/>
      <c r="TN177" s="31"/>
      <c r="TO177" s="31"/>
      <c r="TP177" s="31"/>
      <c r="TQ177" s="31"/>
      <c r="TR177" s="31"/>
      <c r="TS177" s="31"/>
      <c r="TT177" s="31"/>
      <c r="TU177" s="31"/>
      <c r="TV177" s="31"/>
      <c r="TW177" s="31"/>
      <c r="TX177" s="31"/>
      <c r="TY177" s="31"/>
      <c r="TZ177" s="31"/>
      <c r="UA177" s="31"/>
      <c r="UB177" s="31"/>
      <c r="UC177" s="31"/>
      <c r="UD177" s="31"/>
      <c r="UE177" s="31"/>
      <c r="UF177" s="31"/>
      <c r="UG177" s="31"/>
      <c r="UH177" s="31"/>
      <c r="UI177" s="31"/>
      <c r="UJ177" s="31"/>
      <c r="UK177" s="31"/>
      <c r="UL177" s="31"/>
      <c r="UM177" s="31"/>
      <c r="UN177" s="31"/>
      <c r="UO177" s="31"/>
      <c r="UP177" s="31"/>
      <c r="UQ177" s="31"/>
      <c r="UR177" s="31"/>
      <c r="US177" s="31"/>
      <c r="UT177" s="31"/>
      <c r="UU177" s="31"/>
      <c r="UV177" s="31"/>
      <c r="UW177" s="31"/>
      <c r="UX177" s="31"/>
      <c r="UY177" s="31"/>
      <c r="UZ177" s="31"/>
      <c r="VA177" s="31"/>
      <c r="VB177" s="31"/>
      <c r="VC177" s="31"/>
      <c r="VD177" s="31"/>
      <c r="VE177" s="31"/>
      <c r="VF177" s="31"/>
      <c r="VG177" s="31"/>
      <c r="VH177" s="31"/>
      <c r="VI177" s="31"/>
      <c r="VJ177" s="31"/>
      <c r="VK177" s="31"/>
      <c r="VL177" s="31"/>
      <c r="VM177" s="31"/>
      <c r="VN177" s="31"/>
      <c r="VO177" s="31"/>
      <c r="VP177" s="31"/>
      <c r="VQ177" s="31"/>
      <c r="VR177" s="31"/>
      <c r="VS177" s="31"/>
      <c r="VT177" s="31"/>
      <c r="VU177" s="31"/>
      <c r="VV177" s="31"/>
      <c r="VW177" s="31"/>
      <c r="VX177" s="31"/>
      <c r="VY177" s="31"/>
      <c r="VZ177" s="31"/>
      <c r="WA177" s="31"/>
      <c r="WB177" s="31"/>
      <c r="WC177" s="31"/>
      <c r="WD177" s="31"/>
      <c r="WE177" s="31"/>
      <c r="WF177" s="31"/>
      <c r="WG177" s="31"/>
      <c r="WH177" s="31"/>
      <c r="WI177" s="31"/>
      <c r="WJ177" s="31"/>
      <c r="WK177" s="31"/>
      <c r="WL177" s="31"/>
      <c r="WM177" s="31"/>
      <c r="WN177" s="31"/>
      <c r="WO177" s="31"/>
      <c r="WP177" s="31"/>
      <c r="WQ177" s="31"/>
      <c r="WR177" s="31"/>
      <c r="WS177" s="31"/>
      <c r="WT177" s="31"/>
      <c r="WU177" s="31"/>
      <c r="WV177" s="31"/>
      <c r="WW177" s="31"/>
      <c r="WX177" s="31"/>
      <c r="WY177" s="31"/>
      <c r="WZ177" s="31"/>
      <c r="XA177" s="31"/>
      <c r="XB177" s="31"/>
      <c r="XC177" s="31"/>
      <c r="XD177" s="31"/>
      <c r="XE177" s="31"/>
      <c r="XF177" s="31"/>
      <c r="XG177" s="31"/>
      <c r="XH177" s="31"/>
      <c r="XI177" s="31"/>
      <c r="XJ177" s="31"/>
      <c r="XK177" s="31"/>
      <c r="XL177" s="31"/>
      <c r="XM177" s="31"/>
      <c r="XN177" s="31"/>
      <c r="XO177" s="31"/>
      <c r="XP177" s="31"/>
      <c r="XQ177" s="31"/>
      <c r="XR177" s="31"/>
      <c r="XS177" s="31"/>
      <c r="XT177" s="31"/>
      <c r="XU177" s="31"/>
      <c r="XV177" s="31"/>
      <c r="XW177" s="31"/>
      <c r="XX177" s="31"/>
      <c r="XY177" s="31"/>
      <c r="XZ177" s="31"/>
      <c r="YA177" s="31"/>
      <c r="YB177" s="31"/>
      <c r="YC177" s="31"/>
      <c r="YD177" s="31"/>
      <c r="YE177" s="31"/>
      <c r="YF177" s="31"/>
      <c r="YG177" s="31"/>
      <c r="YH177" s="31"/>
      <c r="YI177" s="31"/>
      <c r="YJ177" s="31"/>
      <c r="YK177" s="31"/>
      <c r="YL177" s="31"/>
      <c r="YM177" s="31"/>
      <c r="YN177" s="31"/>
      <c r="YO177" s="31"/>
      <c r="YP177" s="31"/>
      <c r="YQ177" s="31"/>
      <c r="YR177" s="31"/>
      <c r="YS177" s="31"/>
      <c r="YT177" s="31"/>
      <c r="YU177" s="31"/>
      <c r="YV177" s="31"/>
      <c r="YW177" s="31"/>
      <c r="YX177" s="31"/>
      <c r="YY177" s="31"/>
      <c r="YZ177" s="31"/>
      <c r="ZA177" s="31"/>
      <c r="ZB177" s="31"/>
      <c r="ZC177" s="31"/>
      <c r="ZD177" s="31"/>
      <c r="ZE177" s="31"/>
      <c r="ZF177" s="31"/>
      <c r="ZG177" s="31"/>
      <c r="ZH177" s="31"/>
      <c r="ZI177" s="31"/>
      <c r="ZJ177" s="31"/>
      <c r="ZK177" s="31"/>
      <c r="ZL177" s="31"/>
      <c r="ZM177" s="31"/>
      <c r="ZN177" s="31"/>
      <c r="ZO177" s="31"/>
      <c r="ZP177" s="31"/>
      <c r="ZQ177" s="31"/>
      <c r="ZR177" s="31"/>
      <c r="ZS177" s="31"/>
      <c r="ZT177" s="31"/>
      <c r="ZU177" s="31"/>
      <c r="ZV177" s="31"/>
      <c r="ZW177" s="31"/>
      <c r="ZX177" s="31"/>
      <c r="ZY177" s="31"/>
      <c r="ZZ177" s="31"/>
      <c r="AAA177" s="31"/>
      <c r="AAB177" s="31"/>
      <c r="AAC177" s="31"/>
      <c r="AAD177" s="31"/>
      <c r="AAE177" s="31"/>
      <c r="AAF177" s="31"/>
      <c r="AAG177" s="31"/>
      <c r="AAH177" s="31"/>
      <c r="AAI177" s="31"/>
      <c r="AAJ177" s="31"/>
      <c r="AAK177" s="31"/>
      <c r="AAL177" s="31"/>
      <c r="AAM177" s="31"/>
      <c r="AAN177" s="31"/>
      <c r="AAO177" s="31"/>
      <c r="AAP177" s="31"/>
      <c r="AAQ177" s="31"/>
      <c r="AAR177" s="31"/>
      <c r="AAS177" s="31"/>
      <c r="AAT177" s="31"/>
      <c r="AAU177" s="31"/>
      <c r="AAV177" s="31"/>
      <c r="AAW177" s="31"/>
      <c r="AAX177" s="31"/>
      <c r="AAY177" s="31"/>
      <c r="AAZ177" s="31"/>
      <c r="ABA177" s="31"/>
      <c r="ABB177" s="31"/>
      <c r="ABC177" s="31"/>
      <c r="ABD177" s="31"/>
      <c r="ABE177" s="31"/>
      <c r="ABF177" s="31"/>
      <c r="ABG177" s="31"/>
      <c r="ABH177" s="31"/>
      <c r="ABI177" s="31"/>
      <c r="ABJ177" s="31"/>
      <c r="ABK177" s="31"/>
      <c r="ABL177" s="31"/>
      <c r="ABM177" s="31"/>
      <c r="ABN177" s="31"/>
      <c r="ABO177" s="31"/>
      <c r="ABP177" s="31"/>
      <c r="ABQ177" s="31"/>
      <c r="ABR177" s="31"/>
      <c r="ABS177" s="31"/>
      <c r="ABT177" s="31"/>
      <c r="ABU177" s="31"/>
      <c r="ABV177" s="31"/>
      <c r="ABW177" s="31"/>
      <c r="ABX177" s="31"/>
      <c r="ABY177" s="31"/>
      <c r="ABZ177" s="31"/>
      <c r="ACA177" s="31"/>
      <c r="ACB177" s="31"/>
      <c r="ACC177" s="31"/>
      <c r="ACD177" s="31"/>
      <c r="ACE177" s="31"/>
      <c r="ACF177" s="31"/>
      <c r="ACG177" s="31"/>
      <c r="ACH177" s="31"/>
      <c r="ACI177" s="31"/>
      <c r="ACJ177" s="31"/>
      <c r="ACK177" s="31"/>
      <c r="ACL177" s="31"/>
      <c r="ACM177" s="31"/>
      <c r="ACN177" s="31"/>
      <c r="ACO177" s="31"/>
      <c r="ACP177" s="31"/>
      <c r="ACQ177" s="31"/>
      <c r="ACR177" s="31"/>
      <c r="ACS177" s="31"/>
      <c r="ACT177" s="31"/>
      <c r="ACU177" s="31"/>
      <c r="ACV177" s="31"/>
      <c r="ACW177" s="31"/>
      <c r="ACX177" s="31"/>
      <c r="ACY177" s="31"/>
      <c r="ACZ177" s="31"/>
      <c r="ADA177" s="31"/>
      <c r="ADB177" s="31"/>
      <c r="ADC177" s="31"/>
      <c r="ADD177" s="31"/>
      <c r="ADE177" s="31"/>
      <c r="ADF177" s="31"/>
      <c r="ADG177" s="31"/>
      <c r="ADH177" s="31"/>
      <c r="ADI177" s="31"/>
      <c r="ADJ177" s="31"/>
      <c r="ADK177" s="31"/>
      <c r="ADL177" s="31"/>
      <c r="ADM177" s="31"/>
      <c r="ADN177" s="31"/>
      <c r="ADO177" s="31"/>
      <c r="ADP177" s="31"/>
      <c r="ADQ177" s="31"/>
      <c r="ADR177" s="31"/>
      <c r="ADS177" s="31"/>
      <c r="ADT177" s="31"/>
      <c r="ADU177" s="31"/>
      <c r="ADV177" s="31"/>
      <c r="ADW177" s="31"/>
      <c r="ADX177" s="31"/>
      <c r="ADY177" s="31"/>
      <c r="ADZ177" s="31"/>
      <c r="AEA177" s="31"/>
      <c r="AEB177" s="31"/>
      <c r="AEC177" s="31"/>
      <c r="AED177" s="31"/>
      <c r="AEE177" s="31"/>
      <c r="AEF177" s="31"/>
      <c r="AEG177" s="31"/>
      <c r="AEH177" s="31"/>
      <c r="AEI177" s="31"/>
      <c r="AEJ177" s="31"/>
      <c r="AEK177" s="31"/>
      <c r="AEL177" s="31"/>
      <c r="AEM177" s="31"/>
      <c r="AEN177" s="31"/>
      <c r="AEO177" s="31"/>
      <c r="AEP177" s="31"/>
      <c r="AEQ177" s="31"/>
      <c r="AER177" s="31"/>
      <c r="AES177" s="31"/>
      <c r="AET177" s="31"/>
      <c r="AEU177" s="31"/>
      <c r="AEV177" s="31"/>
      <c r="AEW177" s="31"/>
      <c r="AEX177" s="31"/>
      <c r="AEY177" s="31"/>
      <c r="AEZ177" s="31"/>
      <c r="AFA177" s="31"/>
      <c r="AFB177" s="31"/>
      <c r="AFC177" s="31"/>
      <c r="AFD177" s="31"/>
      <c r="AFE177" s="31"/>
      <c r="AFF177" s="31"/>
      <c r="AFG177" s="31"/>
      <c r="AFH177" s="31"/>
      <c r="AFI177" s="31"/>
      <c r="AFJ177" s="31"/>
      <c r="AFK177" s="31"/>
      <c r="AFL177" s="31"/>
      <c r="AFM177" s="31"/>
      <c r="AFN177" s="31"/>
      <c r="AFO177" s="31"/>
      <c r="AFP177" s="31"/>
      <c r="AFQ177" s="31"/>
      <c r="AFR177" s="31"/>
      <c r="AFS177" s="31"/>
      <c r="AFT177" s="31"/>
      <c r="AFU177" s="31"/>
      <c r="AFV177" s="31"/>
      <c r="AFW177" s="31"/>
      <c r="AFX177" s="31"/>
      <c r="AFY177" s="31"/>
      <c r="AFZ177" s="31"/>
      <c r="AGA177" s="31"/>
      <c r="AGB177" s="31"/>
      <c r="AGC177" s="31"/>
      <c r="AGD177" s="31"/>
      <c r="AGE177" s="31"/>
      <c r="AGF177" s="31"/>
      <c r="AGG177" s="31"/>
      <c r="AGH177" s="31"/>
      <c r="AGI177" s="31"/>
      <c r="AGJ177" s="31"/>
      <c r="AGK177" s="31"/>
      <c r="AGL177" s="31"/>
      <c r="AGM177" s="31"/>
      <c r="AGN177" s="31"/>
      <c r="AGO177" s="31"/>
      <c r="AGP177" s="31"/>
      <c r="AGQ177" s="31"/>
      <c r="AGR177" s="31"/>
      <c r="AGS177" s="31"/>
      <c r="AGT177" s="31"/>
      <c r="AGU177" s="31"/>
      <c r="AGV177" s="31"/>
      <c r="AGW177" s="31"/>
      <c r="AGX177" s="31"/>
      <c r="AGY177" s="31"/>
      <c r="AGZ177" s="31"/>
      <c r="AHA177" s="31"/>
      <c r="AHB177" s="31"/>
      <c r="AHC177" s="31"/>
      <c r="AHD177" s="31"/>
      <c r="AHE177" s="31"/>
      <c r="AHF177" s="31"/>
      <c r="AHG177" s="31"/>
      <c r="AHH177" s="31"/>
      <c r="AHI177" s="31"/>
      <c r="AHJ177" s="31"/>
      <c r="AHK177" s="31"/>
      <c r="AHL177" s="31"/>
      <c r="AHM177" s="31"/>
      <c r="AHN177" s="31"/>
      <c r="AHO177" s="31"/>
      <c r="AHP177" s="31"/>
      <c r="AHQ177" s="31"/>
      <c r="AHR177" s="31"/>
      <c r="AHS177" s="31"/>
      <c r="AHT177" s="31"/>
      <c r="AHU177" s="31"/>
      <c r="AHV177" s="31"/>
      <c r="AHW177" s="31"/>
      <c r="AHX177" s="31"/>
      <c r="AHY177" s="31"/>
      <c r="AHZ177" s="31"/>
      <c r="AIA177" s="31"/>
      <c r="AIB177" s="31"/>
      <c r="AIC177" s="31"/>
      <c r="AID177" s="31"/>
      <c r="AIE177" s="31"/>
      <c r="AIF177" s="31"/>
      <c r="AIG177" s="31"/>
      <c r="AIH177" s="31"/>
      <c r="AII177" s="31"/>
      <c r="AIJ177" s="31"/>
      <c r="AIK177" s="31"/>
      <c r="AIL177" s="31"/>
      <c r="AIM177" s="31"/>
      <c r="AIN177" s="31"/>
      <c r="AIO177" s="31"/>
      <c r="AIP177" s="31"/>
      <c r="AIQ177" s="31"/>
      <c r="AIR177" s="31"/>
      <c r="AIS177" s="31"/>
      <c r="AIT177" s="31"/>
      <c r="AIU177" s="31"/>
      <c r="AIV177" s="31"/>
      <c r="AIW177" s="31"/>
      <c r="AIX177" s="31"/>
      <c r="AIY177" s="31"/>
      <c r="AIZ177" s="31"/>
      <c r="AJA177" s="31"/>
      <c r="AJB177" s="31"/>
      <c r="AJC177" s="31"/>
      <c r="AJD177" s="31"/>
      <c r="AJE177" s="31"/>
      <c r="AJF177" s="31"/>
      <c r="AJG177" s="31"/>
      <c r="AJH177" s="31"/>
      <c r="AJI177" s="31"/>
      <c r="AJJ177" s="31"/>
      <c r="AJK177" s="31"/>
      <c r="AJL177" s="31"/>
      <c r="AJM177" s="31"/>
      <c r="AJN177" s="31"/>
      <c r="AJO177" s="31"/>
      <c r="AJP177" s="31"/>
      <c r="AJQ177" s="31"/>
      <c r="AJR177" s="31"/>
      <c r="AJS177" s="31"/>
      <c r="AJT177" s="31"/>
      <c r="AJU177" s="31"/>
      <c r="AJV177" s="31"/>
      <c r="AJW177" s="31"/>
      <c r="AJX177" s="31"/>
      <c r="AJY177" s="31"/>
      <c r="AJZ177" s="31"/>
      <c r="AKA177" s="31"/>
      <c r="AKB177" s="31"/>
      <c r="AKC177" s="31"/>
      <c r="AKD177" s="31"/>
      <c r="AKE177" s="31"/>
      <c r="AKF177" s="31"/>
      <c r="AKG177" s="31"/>
      <c r="AKH177" s="31"/>
      <c r="AKI177" s="31"/>
      <c r="AKJ177" s="31"/>
      <c r="AKK177" s="31"/>
      <c r="AKL177" s="31"/>
      <c r="AKM177" s="31"/>
      <c r="AKN177" s="31"/>
      <c r="AKO177" s="31"/>
      <c r="AKP177" s="31"/>
      <c r="AKQ177" s="31"/>
      <c r="AKR177" s="31"/>
      <c r="AKS177" s="31"/>
      <c r="AKT177" s="31"/>
      <c r="AKU177" s="31"/>
      <c r="AKV177" s="31"/>
      <c r="AKW177" s="31"/>
      <c r="AKX177" s="31"/>
      <c r="AKY177" s="31"/>
      <c r="AKZ177" s="31"/>
      <c r="ALA177" s="31"/>
      <c r="ALB177" s="31"/>
      <c r="ALC177" s="31"/>
      <c r="ALD177" s="31"/>
      <c r="ALE177" s="31"/>
      <c r="ALF177" s="31"/>
      <c r="ALG177" s="31"/>
      <c r="ALH177" s="31"/>
      <c r="ALI177" s="31"/>
      <c r="ALJ177" s="31"/>
      <c r="ALK177" s="31"/>
      <c r="ALL177" s="31"/>
      <c r="ALM177" s="31"/>
      <c r="ALN177" s="31"/>
      <c r="ALO177" s="31"/>
      <c r="ALP177" s="31"/>
      <c r="ALQ177" s="31"/>
      <c r="ALR177" s="31"/>
      <c r="ALS177" s="31"/>
      <c r="ALT177" s="31"/>
      <c r="ALU177" s="31"/>
      <c r="ALV177" s="31"/>
      <c r="ALW177" s="31"/>
      <c r="ALX177" s="31"/>
      <c r="ALY177" s="31"/>
      <c r="ALZ177" s="31"/>
      <c r="AMA177" s="31"/>
      <c r="AMB177" s="31"/>
      <c r="AMC177" s="31"/>
      <c r="AMD177" s="31"/>
      <c r="AME177" s="31"/>
      <c r="AMF177" s="31"/>
      <c r="AMG177" s="31"/>
      <c r="AMH177" s="31"/>
      <c r="AMI177" s="31"/>
      <c r="AMJ177" s="31"/>
      <c r="AMK177" s="31"/>
      <c r="AML177" s="31"/>
      <c r="AMM177" s="31"/>
      <c r="AMN177" s="31"/>
      <c r="AMO177" s="31"/>
      <c r="AMP177" s="31"/>
      <c r="AMQ177" s="31"/>
      <c r="AMR177" s="31"/>
      <c r="AMS177" s="31"/>
      <c r="AMT177" s="31"/>
      <c r="AMU177" s="31"/>
      <c r="AMV177" s="31"/>
      <c r="AMW177" s="31"/>
      <c r="AMX177" s="31"/>
      <c r="AMY177" s="31"/>
      <c r="AMZ177" s="31"/>
      <c r="ANA177" s="31"/>
      <c r="ANB177" s="31"/>
      <c r="ANC177" s="31"/>
      <c r="AND177" s="31"/>
      <c r="ANE177" s="31"/>
      <c r="ANF177" s="31"/>
      <c r="ANG177" s="31"/>
      <c r="ANH177" s="31"/>
      <c r="ANI177" s="31"/>
      <c r="ANJ177" s="31"/>
      <c r="ANK177" s="31"/>
      <c r="ANL177" s="31"/>
      <c r="ANM177" s="31"/>
      <c r="ANN177" s="31"/>
      <c r="ANO177" s="31"/>
      <c r="ANP177" s="31"/>
      <c r="ANQ177" s="31"/>
      <c r="ANR177" s="31"/>
      <c r="ANS177" s="31"/>
      <c r="ANT177" s="31"/>
      <c r="ANU177" s="31"/>
      <c r="ANV177" s="31"/>
      <c r="ANW177" s="31"/>
      <c r="ANX177" s="31"/>
      <c r="ANY177" s="31"/>
      <c r="ANZ177" s="31"/>
      <c r="AOA177" s="31"/>
      <c r="AOB177" s="31"/>
      <c r="AOC177" s="31"/>
      <c r="AOD177" s="31"/>
      <c r="AOE177" s="31"/>
      <c r="AOF177" s="31"/>
      <c r="AOG177" s="31"/>
      <c r="AOH177" s="31"/>
      <c r="AOI177" s="31"/>
      <c r="AOJ177" s="31"/>
      <c r="AOK177" s="31"/>
      <c r="AOL177" s="31"/>
      <c r="AOM177" s="31"/>
      <c r="AON177" s="31"/>
      <c r="AOO177" s="31"/>
      <c r="AOP177" s="31"/>
      <c r="AOQ177" s="31"/>
      <c r="AOR177" s="31"/>
      <c r="AOS177" s="31"/>
      <c r="AOT177" s="31"/>
      <c r="AOU177" s="31"/>
      <c r="AOV177" s="31"/>
      <c r="AOW177" s="31"/>
      <c r="AOX177" s="31"/>
      <c r="AOY177" s="31"/>
      <c r="AOZ177" s="31"/>
      <c r="APA177" s="31"/>
      <c r="APB177" s="31"/>
      <c r="APC177" s="31"/>
      <c r="APD177" s="31"/>
      <c r="APE177" s="31"/>
      <c r="APF177" s="31"/>
      <c r="APG177" s="31"/>
      <c r="APH177" s="31"/>
      <c r="API177" s="31"/>
      <c r="APJ177" s="31"/>
      <c r="APK177" s="31"/>
      <c r="APL177" s="31"/>
      <c r="APM177" s="31"/>
      <c r="APN177" s="31"/>
      <c r="APO177" s="31"/>
      <c r="APP177" s="31"/>
      <c r="APQ177" s="31"/>
      <c r="APR177" s="31"/>
      <c r="APS177" s="31"/>
      <c r="APT177" s="31"/>
      <c r="APU177" s="31"/>
      <c r="APV177" s="31"/>
      <c r="APW177" s="31"/>
      <c r="APX177" s="31"/>
      <c r="APY177" s="31"/>
      <c r="APZ177" s="31"/>
      <c r="AQA177" s="31"/>
      <c r="AQB177" s="31"/>
      <c r="AQC177" s="31"/>
      <c r="AQD177" s="31"/>
      <c r="AQE177" s="31"/>
      <c r="AQF177" s="31"/>
      <c r="AQG177" s="31"/>
      <c r="AQH177" s="31"/>
      <c r="AQI177" s="31"/>
      <c r="AQJ177" s="31"/>
      <c r="AQK177" s="31"/>
      <c r="AQL177" s="31"/>
      <c r="AQM177" s="31"/>
      <c r="AQN177" s="31"/>
      <c r="AQO177" s="31"/>
      <c r="AQP177" s="31"/>
      <c r="AQQ177" s="31"/>
      <c r="AQR177" s="31"/>
      <c r="AQS177" s="31"/>
      <c r="AQT177" s="31"/>
      <c r="AQU177" s="31"/>
      <c r="AQV177" s="31"/>
      <c r="AQW177" s="31"/>
      <c r="AQX177" s="31"/>
      <c r="AQY177" s="31"/>
      <c r="AQZ177" s="31"/>
      <c r="ARA177" s="31"/>
      <c r="ARB177" s="31"/>
      <c r="ARC177" s="31"/>
      <c r="ARD177" s="31"/>
      <c r="ARE177" s="31"/>
      <c r="ARF177" s="31"/>
      <c r="ARG177" s="31"/>
      <c r="ARH177" s="31"/>
      <c r="ARI177" s="31"/>
      <c r="ARJ177" s="31"/>
      <c r="ARK177" s="31"/>
      <c r="ARL177" s="31"/>
      <c r="ARM177" s="31"/>
      <c r="ARN177" s="31"/>
      <c r="ARO177" s="31"/>
      <c r="ARP177" s="31"/>
      <c r="ARQ177" s="31"/>
      <c r="ARR177" s="31"/>
      <c r="ARS177" s="31"/>
      <c r="ART177" s="31"/>
      <c r="ARU177" s="31"/>
      <c r="ARV177" s="31"/>
      <c r="ARW177" s="31"/>
      <c r="ARX177" s="31"/>
      <c r="ARY177" s="31"/>
      <c r="ARZ177" s="31"/>
      <c r="ASA177" s="31"/>
      <c r="ASB177" s="31"/>
      <c r="ASC177" s="31"/>
      <c r="ASD177" s="31"/>
      <c r="ASE177" s="31"/>
      <c r="ASF177" s="31"/>
      <c r="ASG177" s="31"/>
      <c r="ASH177" s="31"/>
      <c r="ASI177" s="31"/>
      <c r="ASJ177" s="31"/>
      <c r="ASK177" s="31"/>
      <c r="ASL177" s="31"/>
      <c r="ASM177" s="31"/>
      <c r="ASN177" s="31"/>
      <c r="ASO177" s="31"/>
      <c r="ASP177" s="31"/>
      <c r="ASQ177" s="31"/>
      <c r="ASR177" s="31"/>
      <c r="ASS177" s="31"/>
      <c r="AST177" s="31"/>
      <c r="ASU177" s="31"/>
      <c r="ASV177" s="31"/>
      <c r="ASW177" s="31"/>
      <c r="ASX177" s="31"/>
      <c r="ASY177" s="31"/>
      <c r="ASZ177" s="31"/>
      <c r="ATA177" s="31"/>
      <c r="ATB177" s="31"/>
      <c r="ATC177" s="31"/>
      <c r="ATD177" s="31"/>
      <c r="ATE177" s="31"/>
      <c r="ATF177" s="31"/>
      <c r="ATG177" s="31"/>
      <c r="ATH177" s="31"/>
      <c r="ATI177" s="31"/>
      <c r="ATJ177" s="31"/>
      <c r="ATK177" s="31"/>
      <c r="ATL177" s="31"/>
      <c r="ATM177" s="31"/>
      <c r="ATN177" s="31"/>
      <c r="ATO177" s="31"/>
      <c r="ATP177" s="31"/>
      <c r="ATQ177" s="31"/>
      <c r="ATR177" s="31"/>
      <c r="ATS177" s="31"/>
      <c r="ATT177" s="31"/>
      <c r="ATU177" s="31"/>
      <c r="ATV177" s="31"/>
      <c r="ATW177" s="31"/>
      <c r="ATX177" s="31"/>
      <c r="ATY177" s="31"/>
      <c r="ATZ177" s="31"/>
      <c r="AUA177" s="31"/>
      <c r="AUB177" s="31"/>
      <c r="AUC177" s="31"/>
      <c r="AUD177" s="31"/>
      <c r="AUE177" s="31"/>
      <c r="AUF177" s="31"/>
      <c r="AUG177" s="31"/>
      <c r="AUH177" s="31"/>
      <c r="AUI177" s="31"/>
      <c r="AUJ177" s="31"/>
      <c r="AUK177" s="31"/>
      <c r="AUL177" s="31"/>
      <c r="AUM177" s="31"/>
      <c r="AUN177" s="31"/>
      <c r="AUO177" s="31"/>
      <c r="AUP177" s="31"/>
      <c r="AUQ177" s="31"/>
      <c r="AUR177" s="31"/>
      <c r="AUS177" s="31"/>
      <c r="AUT177" s="31"/>
      <c r="AUU177" s="31"/>
      <c r="AUV177" s="31"/>
      <c r="AUW177" s="31"/>
      <c r="AUX177" s="31"/>
      <c r="AUY177" s="31"/>
      <c r="AUZ177" s="31"/>
      <c r="AVA177" s="31"/>
      <c r="AVB177" s="31"/>
      <c r="AVC177" s="31"/>
      <c r="AVD177" s="31"/>
      <c r="AVE177" s="31"/>
      <c r="AVF177" s="31"/>
      <c r="AVG177" s="31"/>
      <c r="AVH177" s="31"/>
      <c r="AVI177" s="31"/>
      <c r="AVJ177" s="31"/>
      <c r="AVK177" s="31"/>
      <c r="AVL177" s="31"/>
      <c r="AVM177" s="31"/>
      <c r="AVN177" s="31"/>
      <c r="AVO177" s="31"/>
      <c r="AVP177" s="31"/>
      <c r="AVQ177" s="31"/>
      <c r="AVR177" s="31"/>
      <c r="AVS177" s="31"/>
      <c r="AVT177" s="31"/>
      <c r="AVU177" s="31"/>
      <c r="AVV177" s="31"/>
      <c r="AVW177" s="31"/>
      <c r="AVX177" s="31"/>
      <c r="AVY177" s="31"/>
      <c r="AVZ177" s="31"/>
      <c r="AWA177" s="31"/>
      <c r="AWB177" s="31"/>
      <c r="AWC177" s="31"/>
      <c r="AWD177" s="31"/>
      <c r="AWE177" s="31"/>
      <c r="AWF177" s="31"/>
      <c r="AWG177" s="31"/>
      <c r="AWH177" s="31"/>
      <c r="AWI177" s="31"/>
      <c r="AWJ177" s="31"/>
      <c r="AWK177" s="31"/>
      <c r="AWL177" s="31"/>
      <c r="AWM177" s="31"/>
      <c r="AWN177" s="31"/>
      <c r="AWO177" s="31"/>
      <c r="AWP177" s="31"/>
      <c r="AWQ177" s="31"/>
      <c r="AWR177" s="31"/>
      <c r="AWS177" s="31"/>
      <c r="AWT177" s="31"/>
      <c r="AWU177" s="31"/>
      <c r="AWV177" s="31"/>
      <c r="AWW177" s="31"/>
      <c r="AWX177" s="31"/>
      <c r="AWY177" s="31"/>
      <c r="AWZ177" s="31"/>
      <c r="AXA177" s="31"/>
      <c r="AXB177" s="31"/>
      <c r="AXC177" s="31"/>
      <c r="AXD177" s="31"/>
      <c r="AXE177" s="31"/>
      <c r="AXF177" s="31"/>
      <c r="AXG177" s="31"/>
      <c r="AXH177" s="31"/>
      <c r="AXI177" s="31"/>
      <c r="AXJ177" s="31"/>
      <c r="AXK177" s="31"/>
      <c r="AXL177" s="31"/>
      <c r="AXM177" s="31"/>
      <c r="AXN177" s="31"/>
      <c r="AXO177" s="31"/>
      <c r="AXP177" s="31"/>
      <c r="AXQ177" s="31"/>
      <c r="AXR177" s="31"/>
      <c r="AXS177" s="31"/>
      <c r="AXT177" s="31"/>
      <c r="AXU177" s="31"/>
      <c r="AXV177" s="31"/>
      <c r="AXW177" s="31"/>
      <c r="AXX177" s="31"/>
      <c r="AXY177" s="31"/>
      <c r="AXZ177" s="31"/>
      <c r="AYA177" s="31"/>
      <c r="AYB177" s="31"/>
      <c r="AYC177" s="31"/>
      <c r="AYD177" s="31"/>
      <c r="AYE177" s="31"/>
      <c r="AYF177" s="31"/>
      <c r="AYG177" s="31"/>
      <c r="AYH177" s="31"/>
      <c r="AYI177" s="31"/>
      <c r="AYJ177" s="31"/>
      <c r="AYK177" s="31"/>
      <c r="AYL177" s="31"/>
      <c r="AYM177" s="31"/>
      <c r="AYN177" s="31"/>
      <c r="AYO177" s="31"/>
      <c r="AYP177" s="31"/>
      <c r="AYQ177" s="31"/>
      <c r="AYR177" s="31"/>
      <c r="AYS177" s="31"/>
      <c r="AYT177" s="31"/>
      <c r="AYU177" s="31"/>
      <c r="AYV177" s="31"/>
      <c r="AYW177" s="31"/>
      <c r="AYX177" s="31"/>
      <c r="AYY177" s="31"/>
      <c r="AYZ177" s="31"/>
      <c r="AZA177" s="31"/>
      <c r="AZB177" s="31"/>
      <c r="AZC177" s="31"/>
      <c r="AZD177" s="31"/>
      <c r="AZE177" s="31"/>
      <c r="AZF177" s="31"/>
      <c r="AZG177" s="31"/>
      <c r="AZH177" s="31"/>
      <c r="AZI177" s="31"/>
      <c r="AZJ177" s="31"/>
      <c r="AZK177" s="31"/>
      <c r="AZL177" s="31"/>
      <c r="AZM177" s="31"/>
      <c r="AZN177" s="31"/>
      <c r="AZO177" s="31"/>
      <c r="AZP177" s="31"/>
      <c r="AZQ177" s="31"/>
      <c r="AZR177" s="31"/>
      <c r="AZS177" s="31"/>
      <c r="AZT177" s="31"/>
      <c r="AZU177" s="31"/>
      <c r="AZV177" s="31"/>
      <c r="AZW177" s="31"/>
      <c r="AZX177" s="31"/>
      <c r="AZY177" s="31"/>
      <c r="AZZ177" s="31"/>
      <c r="BAA177" s="31"/>
      <c r="BAB177" s="31"/>
      <c r="BAC177" s="31"/>
      <c r="BAD177" s="31"/>
      <c r="BAE177" s="31"/>
      <c r="BAF177" s="31"/>
      <c r="BAG177" s="31"/>
      <c r="BAH177" s="31"/>
      <c r="BAI177" s="31"/>
      <c r="BAJ177" s="31"/>
      <c r="BAK177" s="31"/>
      <c r="BAL177" s="31"/>
      <c r="BAM177" s="31"/>
      <c r="BAN177" s="31"/>
      <c r="BAO177" s="31"/>
      <c r="BAP177" s="31"/>
      <c r="BAQ177" s="31"/>
      <c r="BAR177" s="31"/>
      <c r="BAS177" s="31"/>
      <c r="BAT177" s="31"/>
      <c r="BAU177" s="31"/>
      <c r="BAV177" s="31"/>
      <c r="BAW177" s="31"/>
      <c r="BAX177" s="31"/>
      <c r="BAY177" s="31"/>
      <c r="BAZ177" s="31"/>
      <c r="BBA177" s="31"/>
      <c r="BBB177" s="31"/>
      <c r="BBC177" s="31"/>
      <c r="BBD177" s="31"/>
      <c r="BBE177" s="31"/>
      <c r="BBF177" s="31"/>
      <c r="BBG177" s="31"/>
      <c r="BBH177" s="31"/>
      <c r="BBI177" s="31"/>
      <c r="BBJ177" s="31"/>
      <c r="BBK177" s="31"/>
      <c r="BBL177" s="31"/>
      <c r="BBM177" s="31"/>
      <c r="BBN177" s="31"/>
      <c r="BBO177" s="31"/>
      <c r="BBP177" s="31"/>
      <c r="BBQ177" s="31"/>
      <c r="BBR177" s="31"/>
      <c r="BBS177" s="31"/>
      <c r="BBT177" s="31"/>
      <c r="BBU177" s="31"/>
      <c r="BBV177" s="31"/>
      <c r="BBW177" s="31"/>
      <c r="BBX177" s="31"/>
      <c r="BBY177" s="31"/>
      <c r="BBZ177" s="31"/>
      <c r="BCA177" s="31"/>
      <c r="BCB177" s="31"/>
      <c r="BCC177" s="31"/>
      <c r="BCD177" s="31"/>
      <c r="BCE177" s="31"/>
      <c r="BCF177" s="31"/>
      <c r="BCG177" s="31"/>
      <c r="BCH177" s="31"/>
      <c r="BCI177" s="31"/>
      <c r="BCJ177" s="31"/>
      <c r="BCK177" s="31"/>
      <c r="BCL177" s="31"/>
      <c r="BCM177" s="31"/>
      <c r="BCN177" s="31"/>
      <c r="BCO177" s="31"/>
      <c r="BCP177" s="31"/>
      <c r="BCQ177" s="31"/>
      <c r="BCR177" s="31"/>
      <c r="BCS177" s="31"/>
      <c r="BCT177" s="31"/>
      <c r="BCU177" s="31"/>
      <c r="BCV177" s="31"/>
      <c r="BCW177" s="31"/>
      <c r="BCX177" s="31"/>
      <c r="BCY177" s="31"/>
      <c r="BCZ177" s="31"/>
      <c r="BDA177" s="31"/>
      <c r="BDB177" s="31"/>
      <c r="BDC177" s="31"/>
      <c r="BDD177" s="31"/>
      <c r="BDE177" s="31"/>
      <c r="BDF177" s="31"/>
      <c r="BDG177" s="31"/>
      <c r="BDH177" s="31"/>
      <c r="BDI177" s="31"/>
      <c r="BDJ177" s="31"/>
      <c r="BDK177" s="31"/>
      <c r="BDL177" s="31"/>
      <c r="BDM177" s="31"/>
      <c r="BDN177" s="31"/>
      <c r="BDO177" s="31"/>
      <c r="BDP177" s="31"/>
      <c r="BDQ177" s="31"/>
      <c r="BDR177" s="31"/>
      <c r="BDS177" s="31"/>
      <c r="BDT177" s="31"/>
      <c r="BDU177" s="31"/>
      <c r="BDV177" s="31"/>
      <c r="BDW177" s="31"/>
      <c r="BDX177" s="31"/>
      <c r="BDY177" s="31"/>
      <c r="BDZ177" s="31"/>
      <c r="BEA177" s="31"/>
      <c r="BEB177" s="31"/>
      <c r="BEC177" s="31"/>
      <c r="BED177" s="31"/>
      <c r="BEE177" s="31"/>
      <c r="BEF177" s="31"/>
      <c r="BEG177" s="31"/>
      <c r="BEH177" s="31"/>
      <c r="BEI177" s="31"/>
      <c r="BEJ177" s="31"/>
      <c r="BEK177" s="31"/>
      <c r="BEL177" s="31"/>
      <c r="BEM177" s="31"/>
      <c r="BEN177" s="31"/>
      <c r="BEO177" s="31"/>
      <c r="BEP177" s="31"/>
      <c r="BEQ177" s="31"/>
      <c r="BER177" s="31"/>
      <c r="BES177" s="31"/>
      <c r="BET177" s="31"/>
      <c r="BEU177" s="31"/>
      <c r="BEV177" s="31"/>
      <c r="BEW177" s="31"/>
      <c r="BEX177" s="31"/>
      <c r="BEY177" s="31"/>
      <c r="BEZ177" s="31"/>
      <c r="BFA177" s="31"/>
      <c r="BFB177" s="31"/>
      <c r="BFC177" s="31"/>
      <c r="BFD177" s="31"/>
      <c r="BFE177" s="31"/>
      <c r="BFF177" s="31"/>
      <c r="BFG177" s="31"/>
      <c r="BFH177" s="31"/>
      <c r="BFI177" s="31"/>
      <c r="BFJ177" s="31"/>
      <c r="BFK177" s="31"/>
      <c r="BFL177" s="31"/>
      <c r="BFM177" s="31"/>
      <c r="BFN177" s="31"/>
      <c r="BFO177" s="31"/>
      <c r="BFP177" s="31"/>
      <c r="BFQ177" s="31"/>
      <c r="BFR177" s="31"/>
      <c r="BFS177" s="31"/>
      <c r="BFT177" s="31"/>
      <c r="BFU177" s="31"/>
      <c r="BFV177" s="31"/>
      <c r="BFW177" s="31"/>
      <c r="BFX177" s="31"/>
      <c r="BFY177" s="31"/>
      <c r="BFZ177" s="31"/>
      <c r="BGA177" s="31"/>
      <c r="BGB177" s="31"/>
      <c r="BGC177" s="31"/>
      <c r="BGD177" s="31"/>
      <c r="BGE177" s="31"/>
      <c r="BGF177" s="31"/>
      <c r="BGG177" s="31"/>
      <c r="BGH177" s="31"/>
      <c r="BGI177" s="31"/>
      <c r="BGJ177" s="31"/>
      <c r="BGK177" s="31"/>
      <c r="BGL177" s="31"/>
      <c r="BGM177" s="31"/>
      <c r="BGN177" s="31"/>
      <c r="BGO177" s="31"/>
      <c r="BGP177" s="31"/>
      <c r="BGQ177" s="31"/>
      <c r="BGR177" s="31"/>
      <c r="BGS177" s="31"/>
      <c r="BGT177" s="31"/>
      <c r="BGU177" s="31"/>
      <c r="BGV177" s="31"/>
      <c r="BGW177" s="31"/>
      <c r="BGX177" s="31"/>
      <c r="BGY177" s="31"/>
      <c r="BGZ177" s="31"/>
      <c r="BHA177" s="31"/>
      <c r="BHB177" s="31"/>
      <c r="BHC177" s="31"/>
      <c r="BHD177" s="31"/>
      <c r="BHE177" s="31"/>
      <c r="BHF177" s="31"/>
      <c r="BHG177" s="31"/>
      <c r="BHH177" s="31"/>
      <c r="BHI177" s="31"/>
      <c r="BHJ177" s="31"/>
      <c r="BHK177" s="31"/>
      <c r="BHL177" s="31"/>
      <c r="BHM177" s="31"/>
      <c r="BHN177" s="31"/>
      <c r="BHO177" s="31"/>
      <c r="BHP177" s="31"/>
      <c r="BHQ177" s="31"/>
      <c r="BHR177" s="31"/>
      <c r="BHS177" s="31"/>
      <c r="BHT177" s="31"/>
      <c r="BHU177" s="31"/>
      <c r="BHV177" s="31"/>
      <c r="BHW177" s="31"/>
      <c r="BHX177" s="31"/>
      <c r="BHY177" s="31"/>
      <c r="BHZ177" s="31"/>
      <c r="BIA177" s="31"/>
      <c r="BIB177" s="31"/>
      <c r="BIC177" s="31"/>
      <c r="BID177" s="31"/>
      <c r="BIE177" s="31"/>
      <c r="BIF177" s="31"/>
      <c r="BIG177" s="31"/>
      <c r="BIH177" s="31"/>
      <c r="BII177" s="31"/>
      <c r="BIJ177" s="31"/>
      <c r="BIK177" s="31"/>
      <c r="BIL177" s="31"/>
      <c r="BIM177" s="31"/>
      <c r="BIN177" s="31"/>
      <c r="BIO177" s="31"/>
      <c r="BIP177" s="31"/>
      <c r="BIQ177" s="31"/>
      <c r="BIR177" s="31"/>
      <c r="BIS177" s="31"/>
      <c r="BIT177" s="31"/>
      <c r="BIU177" s="31"/>
      <c r="BIV177" s="31"/>
      <c r="BIW177" s="31"/>
      <c r="BIX177" s="31"/>
      <c r="BIY177" s="31"/>
      <c r="BIZ177" s="31"/>
      <c r="BJA177" s="31"/>
      <c r="BJB177" s="31"/>
      <c r="BJC177" s="31"/>
      <c r="BJD177" s="31"/>
      <c r="BJE177" s="31"/>
      <c r="BJF177" s="31"/>
      <c r="BJG177" s="31"/>
      <c r="BJH177" s="31"/>
      <c r="BJI177" s="31"/>
      <c r="BJJ177" s="31"/>
      <c r="BJK177" s="31"/>
      <c r="BJL177" s="31"/>
      <c r="BJM177" s="31"/>
      <c r="BJN177" s="31"/>
      <c r="BJO177" s="31"/>
      <c r="BJP177" s="31"/>
      <c r="BJQ177" s="31"/>
      <c r="BJR177" s="31"/>
      <c r="BJS177" s="31"/>
      <c r="BJT177" s="31"/>
      <c r="BJU177" s="31"/>
      <c r="BJV177" s="31"/>
      <c r="BJW177" s="31"/>
      <c r="BJX177" s="31"/>
      <c r="BJY177" s="31"/>
      <c r="BJZ177" s="31"/>
      <c r="BKA177" s="31"/>
      <c r="BKB177" s="31"/>
      <c r="BKC177" s="31"/>
      <c r="BKD177" s="31"/>
      <c r="BKE177" s="31"/>
      <c r="BKF177" s="31"/>
      <c r="BKG177" s="31"/>
      <c r="BKH177" s="31"/>
      <c r="BKI177" s="31"/>
      <c r="BKJ177" s="31"/>
      <c r="BKK177" s="31"/>
      <c r="BKL177" s="31"/>
      <c r="BKM177" s="31"/>
      <c r="BKN177" s="31"/>
      <c r="BKO177" s="31"/>
      <c r="BKP177" s="31"/>
      <c r="BKQ177" s="31"/>
      <c r="BKR177" s="31"/>
      <c r="BKS177" s="31"/>
      <c r="BKT177" s="31"/>
      <c r="BKU177" s="31"/>
      <c r="BKV177" s="31"/>
      <c r="BKW177" s="31"/>
      <c r="BKX177" s="31"/>
      <c r="BKY177" s="31"/>
      <c r="BKZ177" s="31"/>
      <c r="BLA177" s="31"/>
      <c r="BLB177" s="31"/>
      <c r="BLC177" s="31"/>
      <c r="BLD177" s="31"/>
      <c r="BLE177" s="31"/>
      <c r="BLF177" s="31"/>
      <c r="BLG177" s="31"/>
      <c r="BLH177" s="31"/>
      <c r="BLI177" s="31"/>
      <c r="BLJ177" s="31"/>
      <c r="BLK177" s="31"/>
      <c r="BLL177" s="31"/>
      <c r="BLM177" s="31"/>
      <c r="BLN177" s="31"/>
      <c r="BLO177" s="31"/>
      <c r="BLP177" s="31"/>
      <c r="BLQ177" s="31"/>
      <c r="BLR177" s="31"/>
      <c r="BLS177" s="31"/>
      <c r="BLT177" s="31"/>
      <c r="BLU177" s="31"/>
      <c r="BLV177" s="31"/>
      <c r="BLW177" s="31"/>
      <c r="BLX177" s="31"/>
      <c r="BLY177" s="31"/>
      <c r="BLZ177" s="31"/>
      <c r="BMA177" s="31"/>
      <c r="BMB177" s="31"/>
      <c r="BMC177" s="31"/>
      <c r="BMD177" s="31"/>
      <c r="BME177" s="31"/>
      <c r="BMF177" s="31"/>
      <c r="BMG177" s="31"/>
      <c r="BMH177" s="31"/>
      <c r="BMI177" s="31"/>
      <c r="BMJ177" s="31"/>
      <c r="BMK177" s="31"/>
      <c r="BML177" s="31"/>
      <c r="BMM177" s="31"/>
      <c r="BMN177" s="31"/>
      <c r="BMO177" s="31"/>
      <c r="BMP177" s="31"/>
      <c r="BMQ177" s="31"/>
      <c r="BMR177" s="31"/>
      <c r="BMS177" s="31"/>
      <c r="BMT177" s="31"/>
      <c r="BMU177" s="31"/>
      <c r="BMV177" s="31"/>
      <c r="BMW177" s="31"/>
      <c r="BMX177" s="31"/>
      <c r="BMY177" s="31"/>
      <c r="BMZ177" s="31"/>
      <c r="BNA177" s="31"/>
      <c r="BNB177" s="31"/>
      <c r="BNC177" s="31"/>
      <c r="BND177" s="31"/>
      <c r="BNE177" s="31"/>
      <c r="BNF177" s="31"/>
      <c r="BNG177" s="31"/>
      <c r="BNH177" s="31"/>
      <c r="BNI177" s="31"/>
      <c r="BNJ177" s="31"/>
      <c r="BNK177" s="31"/>
      <c r="BNL177" s="31"/>
      <c r="BNM177" s="31"/>
      <c r="BNN177" s="31"/>
      <c r="BNO177" s="31"/>
      <c r="BNP177" s="31"/>
      <c r="BNQ177" s="31"/>
      <c r="BNR177" s="31"/>
      <c r="BNS177" s="31"/>
      <c r="BNT177" s="31"/>
      <c r="BNU177" s="31"/>
      <c r="BNV177" s="31"/>
      <c r="BNW177" s="31"/>
      <c r="BNX177" s="31"/>
      <c r="BNY177" s="31"/>
      <c r="BNZ177" s="31"/>
      <c r="BOA177" s="31"/>
      <c r="BOB177" s="31"/>
      <c r="BOC177" s="31"/>
      <c r="BOD177" s="31"/>
      <c r="BOE177" s="31"/>
      <c r="BOF177" s="31"/>
      <c r="BOG177" s="31"/>
      <c r="BOH177" s="31"/>
      <c r="BOI177" s="31"/>
      <c r="BOJ177" s="31"/>
      <c r="BOK177" s="31"/>
      <c r="BOL177" s="31"/>
      <c r="BOM177" s="31"/>
      <c r="BON177" s="31"/>
      <c r="BOO177" s="31"/>
      <c r="BOP177" s="31"/>
      <c r="BOQ177" s="31"/>
      <c r="BOR177" s="31"/>
      <c r="BOS177" s="31"/>
      <c r="BOT177" s="31"/>
      <c r="BOU177" s="31"/>
      <c r="BOV177" s="31"/>
      <c r="BOW177" s="31"/>
      <c r="BOX177" s="31"/>
      <c r="BOY177" s="31"/>
      <c r="BOZ177" s="31"/>
      <c r="BPA177" s="31"/>
      <c r="BPB177" s="31"/>
      <c r="BPC177" s="31"/>
      <c r="BPD177" s="31"/>
      <c r="BPE177" s="31"/>
      <c r="BPF177" s="31"/>
      <c r="BPG177" s="31"/>
      <c r="BPH177" s="31"/>
      <c r="BPI177" s="31"/>
      <c r="BPJ177" s="31"/>
      <c r="BPK177" s="31"/>
      <c r="BPL177" s="31"/>
      <c r="BPM177" s="31"/>
      <c r="BPN177" s="31"/>
      <c r="BPO177" s="31"/>
      <c r="BPP177" s="31"/>
      <c r="BPQ177" s="31"/>
      <c r="BPR177" s="31"/>
      <c r="BPS177" s="31"/>
      <c r="BPT177" s="31"/>
      <c r="BPU177" s="31"/>
      <c r="BPV177" s="31"/>
      <c r="BPW177" s="31"/>
      <c r="BPX177" s="31"/>
      <c r="BPY177" s="31"/>
      <c r="BPZ177" s="31"/>
      <c r="BQA177" s="31"/>
      <c r="BQB177" s="31"/>
      <c r="BQC177" s="31"/>
      <c r="BQD177" s="31"/>
      <c r="BQE177" s="31"/>
      <c r="BQF177" s="31"/>
      <c r="BQG177" s="31"/>
      <c r="BQH177" s="31"/>
      <c r="BQI177" s="31"/>
      <c r="BQJ177" s="31"/>
      <c r="BQK177" s="31"/>
      <c r="BQL177" s="31"/>
      <c r="BQM177" s="31"/>
      <c r="BQN177" s="31"/>
      <c r="BQO177" s="31"/>
      <c r="BQP177" s="31"/>
      <c r="BQQ177" s="31"/>
      <c r="BQR177" s="31"/>
      <c r="BQS177" s="31"/>
      <c r="BQT177" s="31"/>
      <c r="BQU177" s="31"/>
      <c r="BQV177" s="31"/>
      <c r="BQW177" s="31"/>
      <c r="BQX177" s="31"/>
      <c r="BQY177" s="31"/>
      <c r="BQZ177" s="31"/>
      <c r="BRA177" s="31"/>
      <c r="BRB177" s="31"/>
      <c r="BRC177" s="31"/>
      <c r="BRD177" s="31"/>
      <c r="BRE177" s="31"/>
      <c r="BRF177" s="31"/>
      <c r="BRG177" s="31"/>
      <c r="BRH177" s="31"/>
      <c r="BRI177" s="31"/>
      <c r="BRJ177" s="31"/>
      <c r="BRK177" s="31"/>
      <c r="BRL177" s="31"/>
      <c r="BRM177" s="31"/>
      <c r="BRN177" s="31"/>
      <c r="BRO177" s="31"/>
      <c r="BRP177" s="31"/>
      <c r="BRQ177" s="31"/>
      <c r="BRR177" s="31"/>
      <c r="BRS177" s="31"/>
      <c r="BRT177" s="31"/>
      <c r="BRU177" s="31"/>
      <c r="BRV177" s="31"/>
      <c r="BRW177" s="31"/>
      <c r="BRX177" s="31"/>
      <c r="BRY177" s="31"/>
      <c r="BRZ177" s="31"/>
      <c r="BSA177" s="31"/>
      <c r="BSB177" s="31"/>
      <c r="BSC177" s="31"/>
      <c r="BSD177" s="31"/>
      <c r="BSE177" s="31"/>
      <c r="BSF177" s="31"/>
      <c r="BSG177" s="31"/>
      <c r="BSH177" s="31"/>
      <c r="BSI177" s="31"/>
      <c r="BSJ177" s="31"/>
      <c r="BSK177" s="31"/>
      <c r="BSL177" s="31"/>
      <c r="BSM177" s="31"/>
      <c r="BSN177" s="31"/>
      <c r="BSO177" s="31"/>
      <c r="BSP177" s="31"/>
      <c r="BSQ177" s="31"/>
      <c r="BSR177" s="31"/>
      <c r="BSS177" s="31"/>
      <c r="BST177" s="31"/>
      <c r="BSU177" s="31"/>
      <c r="BSV177" s="31"/>
      <c r="BSW177" s="31"/>
      <c r="BSX177" s="31"/>
      <c r="BSY177" s="31"/>
      <c r="BSZ177" s="31"/>
      <c r="BTA177" s="31"/>
      <c r="BTB177" s="31"/>
      <c r="BTC177" s="31"/>
      <c r="BTD177" s="31"/>
      <c r="BTE177" s="31"/>
      <c r="BTF177" s="31"/>
      <c r="BTG177" s="31"/>
      <c r="BTH177" s="31"/>
      <c r="BTI177" s="31"/>
      <c r="BTJ177" s="31"/>
      <c r="BTK177" s="31"/>
      <c r="BTL177" s="31"/>
      <c r="BTM177" s="31"/>
      <c r="BTN177" s="31"/>
      <c r="BTO177" s="31"/>
      <c r="BTP177" s="31"/>
      <c r="BTQ177" s="31"/>
      <c r="BTR177" s="31"/>
      <c r="BTS177" s="31"/>
      <c r="BTT177" s="31"/>
      <c r="BTU177" s="31"/>
      <c r="BTV177" s="31"/>
      <c r="BTW177" s="31"/>
      <c r="BTX177" s="31"/>
      <c r="BTY177" s="31"/>
      <c r="BTZ177" s="31"/>
      <c r="BUA177" s="31"/>
      <c r="BUB177" s="31"/>
      <c r="BUC177" s="31"/>
      <c r="BUD177" s="31"/>
      <c r="BUE177" s="31"/>
      <c r="BUF177" s="31"/>
      <c r="BUG177" s="31"/>
      <c r="BUH177" s="31"/>
      <c r="BUI177" s="31"/>
      <c r="BUJ177" s="31"/>
      <c r="BUK177" s="31"/>
      <c r="BUL177" s="31"/>
      <c r="BUM177" s="31"/>
      <c r="BUN177" s="31"/>
      <c r="BUO177" s="31"/>
      <c r="BUP177" s="31"/>
      <c r="BUQ177" s="31"/>
      <c r="BUR177" s="31"/>
      <c r="BUS177" s="31"/>
      <c r="BUT177" s="31"/>
      <c r="BUU177" s="31"/>
      <c r="BUV177" s="31"/>
      <c r="BUW177" s="31"/>
      <c r="BUX177" s="31"/>
      <c r="BUY177" s="31"/>
      <c r="BUZ177" s="31"/>
      <c r="BVA177" s="31"/>
      <c r="BVB177" s="31"/>
      <c r="BVC177" s="31"/>
      <c r="BVD177" s="31"/>
      <c r="BVE177" s="31"/>
      <c r="BVF177" s="31"/>
      <c r="BVG177" s="31"/>
      <c r="BVH177" s="31"/>
      <c r="BVI177" s="31"/>
      <c r="BVJ177" s="31"/>
      <c r="BVK177" s="31"/>
      <c r="BVL177" s="31"/>
      <c r="BVM177" s="31"/>
      <c r="BVN177" s="31"/>
      <c r="BVO177" s="31"/>
      <c r="BVP177" s="31"/>
      <c r="BVQ177" s="31"/>
      <c r="BVR177" s="31"/>
      <c r="BVS177" s="31"/>
      <c r="BVT177" s="31"/>
      <c r="BVU177" s="31"/>
      <c r="BVV177" s="31"/>
      <c r="BVW177" s="31"/>
      <c r="BVX177" s="31"/>
      <c r="BVY177" s="31"/>
      <c r="BVZ177" s="31"/>
      <c r="BWA177" s="31"/>
      <c r="BWB177" s="31"/>
      <c r="BWC177" s="31"/>
      <c r="BWD177" s="31"/>
      <c r="BWE177" s="31"/>
      <c r="BWF177" s="31"/>
      <c r="BWG177" s="31"/>
      <c r="BWH177" s="31"/>
      <c r="BWI177" s="31"/>
      <c r="BWJ177" s="31"/>
      <c r="BWK177" s="31"/>
      <c r="BWL177" s="31"/>
      <c r="BWM177" s="31"/>
      <c r="BWN177" s="31"/>
      <c r="BWO177" s="31"/>
      <c r="BWP177" s="31"/>
      <c r="BWQ177" s="31"/>
      <c r="BWR177" s="31"/>
      <c r="BWS177" s="31"/>
      <c r="BWT177" s="31"/>
      <c r="BWU177" s="31"/>
      <c r="BWV177" s="31"/>
      <c r="BWW177" s="31"/>
      <c r="BWX177" s="31"/>
      <c r="BWY177" s="31"/>
      <c r="BWZ177" s="31"/>
      <c r="BXA177" s="31"/>
      <c r="BXB177" s="31"/>
      <c r="BXC177" s="31"/>
      <c r="BXD177" s="31"/>
      <c r="BXE177" s="31"/>
      <c r="BXF177" s="31"/>
      <c r="BXG177" s="31"/>
      <c r="BXH177" s="31"/>
      <c r="BXI177" s="31"/>
      <c r="BXJ177" s="31"/>
      <c r="BXK177" s="31"/>
      <c r="BXL177" s="31"/>
      <c r="BXM177" s="31"/>
      <c r="BXN177" s="31"/>
      <c r="BXO177" s="31"/>
      <c r="BXP177" s="31"/>
      <c r="BXQ177" s="31"/>
      <c r="BXR177" s="31"/>
      <c r="BXS177" s="31"/>
      <c r="BXT177" s="31"/>
      <c r="BXU177" s="31"/>
      <c r="BXV177" s="31"/>
      <c r="BXW177" s="31"/>
      <c r="BXX177" s="31"/>
      <c r="BXY177" s="31"/>
      <c r="BXZ177" s="31"/>
      <c r="BYA177" s="31"/>
      <c r="BYB177" s="31"/>
      <c r="BYC177" s="31"/>
      <c r="BYD177" s="31"/>
      <c r="BYE177" s="31"/>
      <c r="BYF177" s="31"/>
      <c r="BYG177" s="31"/>
      <c r="BYH177" s="31"/>
      <c r="BYI177" s="31"/>
      <c r="BYJ177" s="31"/>
      <c r="BYK177" s="31"/>
      <c r="BYL177" s="31"/>
      <c r="BYM177" s="31"/>
      <c r="BYN177" s="31"/>
      <c r="BYO177" s="31"/>
      <c r="BYP177" s="31"/>
      <c r="BYQ177" s="31"/>
      <c r="BYR177" s="31"/>
      <c r="BYS177" s="31"/>
      <c r="BYT177" s="31"/>
      <c r="BYU177" s="31"/>
      <c r="BYV177" s="31"/>
      <c r="BYW177" s="31"/>
      <c r="BYX177" s="31"/>
      <c r="BYY177" s="31"/>
      <c r="BYZ177" s="31"/>
      <c r="BZA177" s="31"/>
      <c r="BZB177" s="31"/>
      <c r="BZC177" s="31"/>
      <c r="BZD177" s="31"/>
      <c r="BZE177" s="31"/>
      <c r="BZF177" s="31"/>
      <c r="BZG177" s="31"/>
      <c r="BZH177" s="31"/>
      <c r="BZI177" s="31"/>
      <c r="BZJ177" s="31"/>
      <c r="BZK177" s="31"/>
      <c r="BZL177" s="31"/>
      <c r="BZM177" s="31"/>
      <c r="BZN177" s="31"/>
      <c r="BZO177" s="31"/>
      <c r="BZP177" s="31"/>
      <c r="BZQ177" s="31"/>
      <c r="BZR177" s="31"/>
      <c r="BZS177" s="31"/>
      <c r="BZT177" s="31"/>
      <c r="BZU177" s="31"/>
      <c r="BZV177" s="31"/>
      <c r="BZW177" s="31"/>
      <c r="BZX177" s="31"/>
      <c r="BZY177" s="31"/>
      <c r="BZZ177" s="31"/>
      <c r="CAA177" s="31"/>
      <c r="CAB177" s="31"/>
      <c r="CAC177" s="31"/>
      <c r="CAD177" s="31"/>
      <c r="CAE177" s="31"/>
      <c r="CAF177" s="31"/>
      <c r="CAG177" s="31"/>
      <c r="CAH177" s="31"/>
      <c r="CAI177" s="31"/>
      <c r="CAJ177" s="31"/>
      <c r="CAK177" s="31"/>
      <c r="CAL177" s="31"/>
      <c r="CAM177" s="31"/>
      <c r="CAN177" s="31"/>
      <c r="CAO177" s="31"/>
      <c r="CAP177" s="31"/>
      <c r="CAQ177" s="31"/>
      <c r="CAR177" s="31"/>
      <c r="CAS177" s="31"/>
      <c r="CAT177" s="31"/>
      <c r="CAU177" s="31"/>
      <c r="CAV177" s="31"/>
      <c r="CAW177" s="31"/>
      <c r="CAX177" s="31"/>
      <c r="CAY177" s="31"/>
      <c r="CAZ177" s="31"/>
      <c r="CBA177" s="31"/>
      <c r="CBB177" s="31"/>
      <c r="CBC177" s="31"/>
      <c r="CBD177" s="31"/>
      <c r="CBE177" s="31"/>
      <c r="CBF177" s="31"/>
      <c r="CBG177" s="31"/>
      <c r="CBH177" s="31"/>
      <c r="CBI177" s="31"/>
      <c r="CBJ177" s="31"/>
      <c r="CBK177" s="31"/>
      <c r="CBL177" s="31"/>
      <c r="CBM177" s="31"/>
      <c r="CBN177" s="31"/>
      <c r="CBO177" s="31"/>
      <c r="CBP177" s="31"/>
      <c r="CBQ177" s="31"/>
      <c r="CBR177" s="31"/>
      <c r="CBS177" s="31"/>
      <c r="CBT177" s="31"/>
      <c r="CBU177" s="31"/>
      <c r="CBV177" s="31"/>
      <c r="CBW177" s="31"/>
      <c r="CBX177" s="31"/>
      <c r="CBY177" s="31"/>
      <c r="CBZ177" s="31"/>
      <c r="CCA177" s="31"/>
      <c r="CCB177" s="31"/>
      <c r="CCC177" s="31"/>
      <c r="CCD177" s="31"/>
      <c r="CCE177" s="31"/>
      <c r="CCF177" s="31"/>
      <c r="CCG177" s="31"/>
      <c r="CCH177" s="31"/>
      <c r="CCI177" s="31"/>
      <c r="CCJ177" s="31"/>
      <c r="CCK177" s="31"/>
      <c r="CCL177" s="31"/>
      <c r="CCM177" s="31"/>
      <c r="CCN177" s="31"/>
      <c r="CCO177" s="31"/>
      <c r="CCP177" s="31"/>
      <c r="CCQ177" s="31"/>
      <c r="CCR177" s="31"/>
      <c r="CCS177" s="31"/>
      <c r="CCT177" s="31"/>
      <c r="CCU177" s="31"/>
      <c r="CCV177" s="31"/>
      <c r="CCW177" s="31"/>
      <c r="CCX177" s="31"/>
      <c r="CCY177" s="31"/>
      <c r="CCZ177" s="31"/>
      <c r="CDA177" s="31"/>
      <c r="CDB177" s="31"/>
      <c r="CDC177" s="31"/>
      <c r="CDD177" s="31"/>
      <c r="CDE177" s="31"/>
      <c r="CDF177" s="31"/>
      <c r="CDG177" s="31"/>
      <c r="CDH177" s="31"/>
      <c r="CDI177" s="31"/>
      <c r="CDJ177" s="31"/>
      <c r="CDK177" s="31"/>
      <c r="CDL177" s="31"/>
      <c r="CDM177" s="31"/>
      <c r="CDN177" s="31"/>
      <c r="CDO177" s="31"/>
      <c r="CDP177" s="31"/>
      <c r="CDQ177" s="31"/>
      <c r="CDR177" s="31"/>
      <c r="CDS177" s="31"/>
      <c r="CDT177" s="31"/>
      <c r="CDU177" s="31"/>
      <c r="CDV177" s="31"/>
      <c r="CDW177" s="31"/>
      <c r="CDX177" s="31"/>
      <c r="CDY177" s="31"/>
      <c r="CDZ177" s="31"/>
      <c r="CEA177" s="31"/>
      <c r="CEB177" s="31"/>
      <c r="CEC177" s="31"/>
      <c r="CED177" s="31"/>
      <c r="CEE177" s="31"/>
      <c r="CEF177" s="31"/>
      <c r="CEG177" s="31"/>
      <c r="CEH177" s="31"/>
      <c r="CEI177" s="31"/>
      <c r="CEJ177" s="31"/>
      <c r="CEK177" s="31"/>
      <c r="CEL177" s="31"/>
      <c r="CEM177" s="31"/>
      <c r="CEN177" s="31"/>
      <c r="CEO177" s="31"/>
      <c r="CEP177" s="31"/>
      <c r="CEQ177" s="31"/>
      <c r="CER177" s="31"/>
      <c r="CES177" s="31"/>
      <c r="CET177" s="31"/>
      <c r="CEU177" s="31"/>
      <c r="CEV177" s="31"/>
      <c r="CEW177" s="31"/>
      <c r="CEX177" s="31"/>
      <c r="CEY177" s="31"/>
      <c r="CEZ177" s="31"/>
      <c r="CFA177" s="31"/>
      <c r="CFB177" s="31"/>
      <c r="CFC177" s="31"/>
      <c r="CFD177" s="31"/>
      <c r="CFE177" s="31"/>
      <c r="CFF177" s="31"/>
      <c r="CFG177" s="31"/>
      <c r="CFH177" s="31"/>
      <c r="CFI177" s="31"/>
      <c r="CFJ177" s="31"/>
      <c r="CFK177" s="31"/>
      <c r="CFL177" s="31"/>
      <c r="CFM177" s="31"/>
      <c r="CFN177" s="31"/>
      <c r="CFO177" s="31"/>
      <c r="CFP177" s="31"/>
      <c r="CFQ177" s="31"/>
      <c r="CFR177" s="31"/>
      <c r="CFS177" s="31"/>
      <c r="CFT177" s="31"/>
      <c r="CFU177" s="31"/>
      <c r="CFV177" s="31"/>
      <c r="CFW177" s="31"/>
      <c r="CFX177" s="31"/>
      <c r="CFY177" s="31"/>
      <c r="CFZ177" s="31"/>
      <c r="CGA177" s="31"/>
      <c r="CGB177" s="31"/>
      <c r="CGC177" s="31"/>
      <c r="CGD177" s="31"/>
      <c r="CGE177" s="31"/>
      <c r="CGF177" s="31"/>
      <c r="CGG177" s="31"/>
      <c r="CGH177" s="31"/>
      <c r="CGI177" s="31"/>
      <c r="CGJ177" s="31"/>
      <c r="CGK177" s="31"/>
      <c r="CGL177" s="31"/>
      <c r="CGM177" s="31"/>
      <c r="CGN177" s="31"/>
      <c r="CGO177" s="31"/>
      <c r="CGP177" s="31"/>
      <c r="CGQ177" s="31"/>
      <c r="CGR177" s="31"/>
      <c r="CGS177" s="31"/>
      <c r="CGT177" s="31"/>
      <c r="CGU177" s="31"/>
      <c r="CGV177" s="31"/>
      <c r="CGW177" s="31"/>
      <c r="CGX177" s="31"/>
      <c r="CGY177" s="31"/>
      <c r="CGZ177" s="31"/>
      <c r="CHA177" s="31"/>
      <c r="CHB177" s="31"/>
      <c r="CHC177" s="31"/>
      <c r="CHD177" s="31"/>
      <c r="CHE177" s="31"/>
      <c r="CHF177" s="31"/>
      <c r="CHG177" s="31"/>
      <c r="CHH177" s="31"/>
      <c r="CHI177" s="31"/>
      <c r="CHJ177" s="31"/>
      <c r="CHK177" s="31"/>
      <c r="CHL177" s="31"/>
      <c r="CHM177" s="31"/>
      <c r="CHN177" s="31"/>
      <c r="CHO177" s="31"/>
      <c r="CHP177" s="31"/>
      <c r="CHQ177" s="31"/>
      <c r="CHR177" s="31"/>
      <c r="CHS177" s="31"/>
      <c r="CHT177" s="31"/>
      <c r="CHU177" s="31"/>
      <c r="CHV177" s="31"/>
      <c r="CHW177" s="31"/>
      <c r="CHX177" s="31"/>
      <c r="CHY177" s="31"/>
      <c r="CHZ177" s="31"/>
      <c r="CIA177" s="31"/>
      <c r="CIB177" s="31"/>
      <c r="CIC177" s="31"/>
      <c r="CID177" s="31"/>
      <c r="CIE177" s="31"/>
      <c r="CIF177" s="31"/>
      <c r="CIG177" s="31"/>
      <c r="CIH177" s="31"/>
      <c r="CII177" s="31"/>
      <c r="CIJ177" s="31"/>
      <c r="CIK177" s="31"/>
      <c r="CIL177" s="31"/>
      <c r="CIM177" s="31"/>
      <c r="CIN177" s="31"/>
      <c r="CIO177" s="31"/>
      <c r="CIP177" s="31"/>
      <c r="CIQ177" s="31"/>
      <c r="CIR177" s="31"/>
      <c r="CIS177" s="31"/>
      <c r="CIT177" s="31"/>
      <c r="CIU177" s="31"/>
      <c r="CIV177" s="31"/>
      <c r="CIW177" s="31"/>
      <c r="CIX177" s="31"/>
      <c r="CIY177" s="31"/>
      <c r="CIZ177" s="31"/>
      <c r="CJA177" s="31"/>
      <c r="CJB177" s="31"/>
      <c r="CJC177" s="31"/>
      <c r="CJD177" s="31"/>
      <c r="CJE177" s="31"/>
      <c r="CJF177" s="31"/>
      <c r="CJG177" s="31"/>
      <c r="CJH177" s="31"/>
      <c r="CJI177" s="31"/>
      <c r="CJJ177" s="31"/>
      <c r="CJK177" s="31"/>
      <c r="CJL177" s="31"/>
      <c r="CJM177" s="31"/>
      <c r="CJN177" s="31"/>
      <c r="CJO177" s="31"/>
      <c r="CJP177" s="31"/>
      <c r="CJQ177" s="31"/>
      <c r="CJR177" s="31"/>
      <c r="CJS177" s="31"/>
      <c r="CJT177" s="31"/>
      <c r="CJU177" s="31"/>
      <c r="CJV177" s="31"/>
      <c r="CJW177" s="31"/>
      <c r="CJX177" s="31"/>
      <c r="CJY177" s="31"/>
      <c r="CJZ177" s="31"/>
      <c r="CKA177" s="31"/>
      <c r="CKB177" s="31"/>
      <c r="CKC177" s="31"/>
      <c r="CKD177" s="31"/>
      <c r="CKE177" s="31"/>
      <c r="CKF177" s="31"/>
      <c r="CKG177" s="31"/>
      <c r="CKH177" s="31"/>
      <c r="CKI177" s="31"/>
      <c r="CKJ177" s="31"/>
      <c r="CKK177" s="31"/>
      <c r="CKL177" s="31"/>
      <c r="CKM177" s="31"/>
      <c r="CKN177" s="31"/>
      <c r="CKO177" s="31"/>
      <c r="CKP177" s="31"/>
      <c r="CKQ177" s="31"/>
      <c r="CKR177" s="31"/>
      <c r="CKS177" s="31"/>
      <c r="CKT177" s="31"/>
      <c r="CKU177" s="31"/>
      <c r="CKV177" s="31"/>
      <c r="CKW177" s="31"/>
      <c r="CKX177" s="31"/>
      <c r="CKY177" s="31"/>
      <c r="CKZ177" s="31"/>
      <c r="CLA177" s="31"/>
      <c r="CLB177" s="31"/>
      <c r="CLC177" s="31"/>
      <c r="CLD177" s="31"/>
      <c r="CLE177" s="31"/>
      <c r="CLF177" s="31"/>
      <c r="CLG177" s="31"/>
      <c r="CLH177" s="31"/>
      <c r="CLI177" s="31"/>
      <c r="CLJ177" s="31"/>
      <c r="CLK177" s="31"/>
      <c r="CLL177" s="31"/>
      <c r="CLM177" s="31"/>
      <c r="CLN177" s="31"/>
      <c r="CLO177" s="31"/>
      <c r="CLP177" s="31"/>
      <c r="CLQ177" s="31"/>
      <c r="CLR177" s="31"/>
      <c r="CLS177" s="31"/>
      <c r="CLT177" s="31"/>
      <c r="CLU177" s="31"/>
      <c r="CLV177" s="31"/>
      <c r="CLW177" s="31"/>
      <c r="CLX177" s="31"/>
      <c r="CLY177" s="31"/>
      <c r="CLZ177" s="31"/>
      <c r="CMA177" s="31"/>
      <c r="CMB177" s="31"/>
      <c r="CMC177" s="31"/>
      <c r="CMD177" s="31"/>
      <c r="CME177" s="31"/>
      <c r="CMF177" s="31"/>
      <c r="CMG177" s="31"/>
      <c r="CMH177" s="31"/>
      <c r="CMI177" s="31"/>
      <c r="CMJ177" s="31"/>
      <c r="CMK177" s="31"/>
      <c r="CML177" s="31"/>
      <c r="CMM177" s="31"/>
      <c r="CMN177" s="31"/>
      <c r="CMO177" s="31"/>
      <c r="CMP177" s="31"/>
      <c r="CMQ177" s="31"/>
      <c r="CMR177" s="31"/>
      <c r="CMS177" s="31"/>
      <c r="CMT177" s="31"/>
      <c r="CMU177" s="31"/>
      <c r="CMV177" s="31"/>
      <c r="CMW177" s="31"/>
      <c r="CMX177" s="31"/>
      <c r="CMY177" s="31"/>
      <c r="CMZ177" s="31"/>
      <c r="CNA177" s="31"/>
      <c r="CNB177" s="31"/>
      <c r="CNC177" s="31"/>
      <c r="CND177" s="31"/>
      <c r="CNE177" s="31"/>
      <c r="CNF177" s="31"/>
      <c r="CNG177" s="31"/>
      <c r="CNH177" s="31"/>
      <c r="CNI177" s="31"/>
      <c r="CNJ177" s="31"/>
      <c r="CNK177" s="31"/>
      <c r="CNL177" s="31"/>
      <c r="CNM177" s="31"/>
      <c r="CNN177" s="31"/>
      <c r="CNO177" s="31"/>
      <c r="CNP177" s="31"/>
      <c r="CNQ177" s="31"/>
      <c r="CNR177" s="31"/>
      <c r="CNS177" s="31"/>
      <c r="CNT177" s="31"/>
      <c r="CNU177" s="31"/>
      <c r="CNV177" s="31"/>
      <c r="CNW177" s="31"/>
      <c r="CNX177" s="31"/>
      <c r="CNY177" s="31"/>
      <c r="CNZ177" s="31"/>
      <c r="COA177" s="31"/>
      <c r="COB177" s="31"/>
      <c r="COC177" s="31"/>
      <c r="COD177" s="31"/>
      <c r="COE177" s="31"/>
      <c r="COF177" s="31"/>
      <c r="COG177" s="31"/>
      <c r="COH177" s="31"/>
      <c r="COI177" s="31"/>
      <c r="COJ177" s="31"/>
      <c r="COK177" s="31"/>
      <c r="COL177" s="31"/>
      <c r="COM177" s="31"/>
      <c r="CON177" s="31"/>
      <c r="COO177" s="31"/>
      <c r="COP177" s="31"/>
      <c r="COQ177" s="31"/>
      <c r="COR177" s="31"/>
      <c r="COS177" s="31"/>
      <c r="COT177" s="31"/>
      <c r="COU177" s="31"/>
      <c r="COV177" s="31"/>
      <c r="COW177" s="31"/>
      <c r="COX177" s="31"/>
      <c r="COY177" s="31"/>
      <c r="COZ177" s="31"/>
      <c r="CPA177" s="31"/>
      <c r="CPB177" s="31"/>
      <c r="CPC177" s="31"/>
      <c r="CPD177" s="31"/>
      <c r="CPE177" s="31"/>
      <c r="CPF177" s="31"/>
      <c r="CPG177" s="31"/>
      <c r="CPH177" s="31"/>
      <c r="CPI177" s="31"/>
      <c r="CPJ177" s="31"/>
      <c r="CPK177" s="31"/>
      <c r="CPL177" s="31"/>
      <c r="CPM177" s="31"/>
      <c r="CPN177" s="31"/>
      <c r="CPO177" s="31"/>
      <c r="CPP177" s="31"/>
      <c r="CPQ177" s="31"/>
      <c r="CPR177" s="31"/>
      <c r="CPS177" s="31"/>
      <c r="CPT177" s="31"/>
      <c r="CPU177" s="31"/>
      <c r="CPV177" s="31"/>
      <c r="CPW177" s="31"/>
      <c r="CPX177" s="31"/>
      <c r="CPY177" s="31"/>
      <c r="CPZ177" s="31"/>
      <c r="CQA177" s="31"/>
      <c r="CQB177" s="31"/>
      <c r="CQC177" s="31"/>
      <c r="CQD177" s="31"/>
      <c r="CQE177" s="31"/>
      <c r="CQF177" s="31"/>
      <c r="CQG177" s="31"/>
      <c r="CQH177" s="31"/>
      <c r="CQI177" s="31"/>
      <c r="CQJ177" s="31"/>
      <c r="CQK177" s="31"/>
      <c r="CQL177" s="31"/>
      <c r="CQM177" s="31"/>
      <c r="CQN177" s="31"/>
      <c r="CQO177" s="31"/>
      <c r="CQP177" s="31"/>
      <c r="CQQ177" s="31"/>
      <c r="CQR177" s="31"/>
      <c r="CQS177" s="31"/>
      <c r="CQT177" s="31"/>
      <c r="CQU177" s="31"/>
      <c r="CQV177" s="31"/>
      <c r="CQW177" s="31"/>
      <c r="CQX177" s="31"/>
      <c r="CQY177" s="31"/>
      <c r="CQZ177" s="31"/>
      <c r="CRA177" s="31"/>
      <c r="CRB177" s="31"/>
      <c r="CRC177" s="31"/>
      <c r="CRD177" s="31"/>
      <c r="CRE177" s="31"/>
      <c r="CRF177" s="31"/>
      <c r="CRG177" s="31"/>
      <c r="CRH177" s="31"/>
      <c r="CRI177" s="31"/>
      <c r="CRJ177" s="31"/>
      <c r="CRK177" s="31"/>
      <c r="CRL177" s="31"/>
      <c r="CRM177" s="31"/>
      <c r="CRN177" s="31"/>
      <c r="CRO177" s="31"/>
      <c r="CRP177" s="31"/>
      <c r="CRQ177" s="31"/>
      <c r="CRR177" s="31"/>
      <c r="CRS177" s="31"/>
      <c r="CRT177" s="31"/>
      <c r="CRU177" s="31"/>
      <c r="CRV177" s="31"/>
      <c r="CRW177" s="31"/>
      <c r="CRX177" s="31"/>
      <c r="CRY177" s="31"/>
      <c r="CRZ177" s="31"/>
      <c r="CSA177" s="31"/>
      <c r="CSB177" s="31"/>
      <c r="CSC177" s="31"/>
      <c r="CSD177" s="31"/>
      <c r="CSE177" s="31"/>
      <c r="CSF177" s="31"/>
      <c r="CSG177" s="31"/>
      <c r="CSH177" s="31"/>
      <c r="CSI177" s="31"/>
      <c r="CSJ177" s="31"/>
      <c r="CSK177" s="31"/>
      <c r="CSL177" s="31"/>
      <c r="CSM177" s="31"/>
      <c r="CSN177" s="31"/>
      <c r="CSO177" s="31"/>
      <c r="CSP177" s="31"/>
      <c r="CSQ177" s="31"/>
      <c r="CSR177" s="31"/>
      <c r="CSS177" s="31"/>
      <c r="CST177" s="31"/>
      <c r="CSU177" s="31"/>
      <c r="CSV177" s="31"/>
      <c r="CSW177" s="31"/>
      <c r="CSX177" s="31"/>
      <c r="CSY177" s="31"/>
      <c r="CSZ177" s="31"/>
      <c r="CTA177" s="31"/>
      <c r="CTB177" s="31"/>
      <c r="CTC177" s="31"/>
      <c r="CTD177" s="31"/>
      <c r="CTE177" s="31"/>
      <c r="CTF177" s="31"/>
      <c r="CTG177" s="31"/>
      <c r="CTH177" s="31"/>
      <c r="CTI177" s="31"/>
      <c r="CTJ177" s="31"/>
      <c r="CTK177" s="31"/>
      <c r="CTL177" s="31"/>
      <c r="CTM177" s="31"/>
      <c r="CTN177" s="31"/>
      <c r="CTO177" s="31"/>
      <c r="CTP177" s="31"/>
      <c r="CTQ177" s="31"/>
      <c r="CTR177" s="31"/>
      <c r="CTS177" s="31"/>
      <c r="CTT177" s="31"/>
      <c r="CTU177" s="31"/>
      <c r="CTV177" s="31"/>
      <c r="CTW177" s="31"/>
      <c r="CTX177" s="31"/>
      <c r="CTY177" s="31"/>
      <c r="CTZ177" s="31"/>
      <c r="CUA177" s="31"/>
      <c r="CUB177" s="31"/>
      <c r="CUC177" s="31"/>
      <c r="CUD177" s="31"/>
      <c r="CUE177" s="31"/>
      <c r="CUF177" s="31"/>
      <c r="CUG177" s="31"/>
      <c r="CUH177" s="31"/>
      <c r="CUI177" s="31"/>
      <c r="CUJ177" s="31"/>
      <c r="CUK177" s="31"/>
      <c r="CUL177" s="31"/>
      <c r="CUM177" s="31"/>
      <c r="CUN177" s="31"/>
      <c r="CUO177" s="31"/>
      <c r="CUP177" s="31"/>
      <c r="CUQ177" s="31"/>
      <c r="CUR177" s="31"/>
      <c r="CUS177" s="31"/>
      <c r="CUT177" s="31"/>
      <c r="CUU177" s="31"/>
      <c r="CUV177" s="31"/>
      <c r="CUW177" s="31"/>
      <c r="CUX177" s="31"/>
      <c r="CUY177" s="31"/>
      <c r="CUZ177" s="31"/>
      <c r="CVA177" s="31"/>
      <c r="CVB177" s="31"/>
      <c r="CVC177" s="31"/>
      <c r="CVD177" s="31"/>
      <c r="CVE177" s="31"/>
      <c r="CVF177" s="31"/>
      <c r="CVG177" s="31"/>
      <c r="CVH177" s="31"/>
      <c r="CVI177" s="31"/>
      <c r="CVJ177" s="31"/>
      <c r="CVK177" s="31"/>
      <c r="CVL177" s="31"/>
      <c r="CVM177" s="31"/>
      <c r="CVN177" s="31"/>
      <c r="CVO177" s="31"/>
      <c r="CVP177" s="31"/>
      <c r="CVQ177" s="31"/>
      <c r="CVR177" s="31"/>
      <c r="CVS177" s="31"/>
      <c r="CVT177" s="31"/>
      <c r="CVU177" s="31"/>
      <c r="CVV177" s="31"/>
      <c r="CVW177" s="31"/>
      <c r="CVX177" s="31"/>
      <c r="CVY177" s="31"/>
      <c r="CVZ177" s="31"/>
      <c r="CWA177" s="31"/>
      <c r="CWB177" s="31"/>
      <c r="CWC177" s="31"/>
      <c r="CWD177" s="31"/>
      <c r="CWE177" s="31"/>
      <c r="CWF177" s="31"/>
      <c r="CWG177" s="31"/>
      <c r="CWH177" s="31"/>
      <c r="CWI177" s="31"/>
      <c r="CWJ177" s="31"/>
      <c r="CWK177" s="31"/>
      <c r="CWL177" s="31"/>
      <c r="CWM177" s="31"/>
      <c r="CWN177" s="31"/>
      <c r="CWO177" s="31"/>
      <c r="CWP177" s="31"/>
      <c r="CWQ177" s="31"/>
      <c r="CWR177" s="31"/>
      <c r="CWS177" s="31"/>
      <c r="CWT177" s="31"/>
      <c r="CWU177" s="31"/>
      <c r="CWV177" s="31"/>
      <c r="CWW177" s="31"/>
      <c r="CWX177" s="31"/>
      <c r="CWY177" s="31"/>
      <c r="CWZ177" s="31"/>
      <c r="CXA177" s="31"/>
      <c r="CXB177" s="31"/>
      <c r="CXC177" s="31"/>
      <c r="CXD177" s="31"/>
      <c r="CXE177" s="31"/>
      <c r="CXF177" s="31"/>
      <c r="CXG177" s="31"/>
      <c r="CXH177" s="31"/>
      <c r="CXI177" s="31"/>
      <c r="CXJ177" s="31"/>
      <c r="CXK177" s="31"/>
      <c r="CXL177" s="31"/>
      <c r="CXM177" s="31"/>
      <c r="CXN177" s="31"/>
      <c r="CXO177" s="31"/>
      <c r="CXP177" s="31"/>
      <c r="CXQ177" s="31"/>
      <c r="CXR177" s="31"/>
      <c r="CXS177" s="31"/>
      <c r="CXT177" s="31"/>
      <c r="CXU177" s="31"/>
      <c r="CXV177" s="31"/>
      <c r="CXW177" s="31"/>
      <c r="CXX177" s="31"/>
      <c r="CXY177" s="31"/>
      <c r="CXZ177" s="31"/>
      <c r="CYA177" s="31"/>
      <c r="CYB177" s="31"/>
      <c r="CYC177" s="31"/>
      <c r="CYD177" s="31"/>
      <c r="CYE177" s="31"/>
      <c r="CYF177" s="31"/>
      <c r="CYG177" s="31"/>
      <c r="CYH177" s="31"/>
      <c r="CYI177" s="31"/>
      <c r="CYJ177" s="31"/>
      <c r="CYK177" s="31"/>
      <c r="CYL177" s="31"/>
      <c r="CYM177" s="31"/>
      <c r="CYN177" s="31"/>
      <c r="CYO177" s="31"/>
      <c r="CYP177" s="31"/>
      <c r="CYQ177" s="31"/>
      <c r="CYR177" s="31"/>
      <c r="CYS177" s="31"/>
      <c r="CYT177" s="31"/>
      <c r="CYU177" s="31"/>
      <c r="CYV177" s="31"/>
      <c r="CYW177" s="31"/>
      <c r="CYX177" s="31"/>
      <c r="CYY177" s="31"/>
      <c r="CYZ177" s="31"/>
      <c r="CZA177" s="31"/>
      <c r="CZB177" s="31"/>
      <c r="CZC177" s="31"/>
      <c r="CZD177" s="31"/>
      <c r="CZE177" s="31"/>
      <c r="CZF177" s="31"/>
      <c r="CZG177" s="31"/>
      <c r="CZH177" s="31"/>
      <c r="CZI177" s="31"/>
      <c r="CZJ177" s="31"/>
      <c r="CZK177" s="31"/>
      <c r="CZL177" s="31"/>
      <c r="CZM177" s="31"/>
      <c r="CZN177" s="31"/>
      <c r="CZO177" s="31"/>
      <c r="CZP177" s="31"/>
      <c r="CZQ177" s="31"/>
      <c r="CZR177" s="31"/>
      <c r="CZS177" s="31"/>
      <c r="CZT177" s="31"/>
      <c r="CZU177" s="31"/>
      <c r="CZV177" s="31"/>
      <c r="CZW177" s="31"/>
      <c r="CZX177" s="31"/>
      <c r="CZY177" s="31"/>
      <c r="CZZ177" s="31"/>
      <c r="DAA177" s="31"/>
      <c r="DAB177" s="31"/>
      <c r="DAC177" s="31"/>
      <c r="DAD177" s="31"/>
      <c r="DAE177" s="31"/>
      <c r="DAF177" s="31"/>
      <c r="DAG177" s="31"/>
      <c r="DAH177" s="31"/>
      <c r="DAI177" s="31"/>
      <c r="DAJ177" s="31"/>
      <c r="DAK177" s="31"/>
      <c r="DAL177" s="31"/>
      <c r="DAM177" s="31"/>
      <c r="DAN177" s="31"/>
      <c r="DAO177" s="31"/>
      <c r="DAP177" s="31"/>
      <c r="DAQ177" s="31"/>
      <c r="DAR177" s="31"/>
      <c r="DAS177" s="31"/>
      <c r="DAT177" s="31"/>
      <c r="DAU177" s="31"/>
      <c r="DAV177" s="31"/>
      <c r="DAW177" s="31"/>
      <c r="DAX177" s="31"/>
      <c r="DAY177" s="31"/>
      <c r="DAZ177" s="31"/>
      <c r="DBA177" s="31"/>
      <c r="DBB177" s="31"/>
      <c r="DBC177" s="31"/>
      <c r="DBD177" s="31"/>
      <c r="DBE177" s="31"/>
      <c r="DBF177" s="31"/>
      <c r="DBG177" s="31"/>
      <c r="DBH177" s="31"/>
      <c r="DBI177" s="31"/>
      <c r="DBJ177" s="31"/>
      <c r="DBK177" s="31"/>
      <c r="DBL177" s="31"/>
      <c r="DBM177" s="31"/>
      <c r="DBN177" s="31"/>
      <c r="DBO177" s="31"/>
      <c r="DBP177" s="31"/>
      <c r="DBQ177" s="31"/>
      <c r="DBR177" s="31"/>
      <c r="DBS177" s="31"/>
      <c r="DBT177" s="31"/>
      <c r="DBU177" s="31"/>
      <c r="DBV177" s="31"/>
      <c r="DBW177" s="31"/>
      <c r="DBX177" s="31"/>
      <c r="DBY177" s="31"/>
      <c r="DBZ177" s="31"/>
      <c r="DCA177" s="31"/>
      <c r="DCB177" s="31"/>
      <c r="DCC177" s="31"/>
      <c r="DCD177" s="31"/>
      <c r="DCE177" s="31"/>
      <c r="DCF177" s="31"/>
      <c r="DCG177" s="31"/>
      <c r="DCH177" s="31"/>
      <c r="DCI177" s="31"/>
      <c r="DCJ177" s="31"/>
      <c r="DCK177" s="31"/>
      <c r="DCL177" s="31"/>
      <c r="DCM177" s="31"/>
      <c r="DCN177" s="31"/>
      <c r="DCO177" s="31"/>
      <c r="DCP177" s="31"/>
      <c r="DCQ177" s="31"/>
      <c r="DCR177" s="31"/>
      <c r="DCS177" s="31"/>
      <c r="DCT177" s="31"/>
      <c r="DCU177" s="31"/>
      <c r="DCV177" s="31"/>
      <c r="DCW177" s="31"/>
      <c r="DCX177" s="31"/>
      <c r="DCY177" s="31"/>
      <c r="DCZ177" s="31"/>
      <c r="DDA177" s="31"/>
      <c r="DDB177" s="31"/>
      <c r="DDC177" s="31"/>
      <c r="DDD177" s="31"/>
      <c r="DDE177" s="31"/>
      <c r="DDF177" s="31"/>
      <c r="DDG177" s="31"/>
      <c r="DDH177" s="31"/>
      <c r="DDI177" s="31"/>
      <c r="DDJ177" s="31"/>
      <c r="DDK177" s="31"/>
      <c r="DDL177" s="31"/>
      <c r="DDM177" s="31"/>
      <c r="DDN177" s="31"/>
      <c r="DDO177" s="31"/>
      <c r="DDP177" s="31"/>
      <c r="DDQ177" s="31"/>
      <c r="DDR177" s="31"/>
      <c r="DDS177" s="31"/>
      <c r="DDT177" s="31"/>
      <c r="DDU177" s="31"/>
      <c r="DDV177" s="31"/>
      <c r="DDW177" s="31"/>
      <c r="DDX177" s="31"/>
      <c r="DDY177" s="31"/>
      <c r="DDZ177" s="31"/>
      <c r="DEA177" s="31"/>
      <c r="DEB177" s="31"/>
      <c r="DEC177" s="31"/>
      <c r="DED177" s="31"/>
      <c r="DEE177" s="31"/>
      <c r="DEF177" s="31"/>
      <c r="DEG177" s="31"/>
      <c r="DEH177" s="31"/>
      <c r="DEI177" s="31"/>
      <c r="DEJ177" s="31"/>
      <c r="DEK177" s="31"/>
      <c r="DEL177" s="31"/>
      <c r="DEM177" s="31"/>
      <c r="DEN177" s="31"/>
      <c r="DEO177" s="31"/>
      <c r="DEP177" s="31"/>
      <c r="DEQ177" s="31"/>
      <c r="DER177" s="31"/>
      <c r="DES177" s="31"/>
      <c r="DET177" s="31"/>
      <c r="DEU177" s="31"/>
      <c r="DEV177" s="31"/>
      <c r="DEW177" s="31"/>
      <c r="DEX177" s="31"/>
      <c r="DEY177" s="31"/>
      <c r="DEZ177" s="31"/>
      <c r="DFA177" s="31"/>
      <c r="DFB177" s="31"/>
      <c r="DFC177" s="31"/>
      <c r="DFD177" s="31"/>
      <c r="DFE177" s="31"/>
      <c r="DFF177" s="31"/>
      <c r="DFG177" s="31"/>
      <c r="DFH177" s="31"/>
      <c r="DFI177" s="31"/>
      <c r="DFJ177" s="31"/>
      <c r="DFK177" s="31"/>
      <c r="DFL177" s="31"/>
      <c r="DFM177" s="31"/>
      <c r="DFN177" s="31"/>
      <c r="DFO177" s="31"/>
      <c r="DFP177" s="31"/>
      <c r="DFQ177" s="31"/>
      <c r="DFR177" s="31"/>
      <c r="DFS177" s="31"/>
      <c r="DFT177" s="31"/>
      <c r="DFU177" s="31"/>
      <c r="DFV177" s="31"/>
      <c r="DFW177" s="31"/>
      <c r="DFX177" s="31"/>
      <c r="DFY177" s="31"/>
      <c r="DFZ177" s="31"/>
      <c r="DGA177" s="31"/>
      <c r="DGB177" s="31"/>
      <c r="DGC177" s="31"/>
      <c r="DGD177" s="31"/>
      <c r="DGE177" s="31"/>
      <c r="DGF177" s="31"/>
      <c r="DGG177" s="31"/>
      <c r="DGH177" s="31"/>
      <c r="DGI177" s="31"/>
      <c r="DGJ177" s="31"/>
      <c r="DGK177" s="31"/>
      <c r="DGL177" s="31"/>
      <c r="DGM177" s="31"/>
      <c r="DGN177" s="31"/>
      <c r="DGO177" s="31"/>
      <c r="DGP177" s="31"/>
      <c r="DGQ177" s="31"/>
      <c r="DGR177" s="31"/>
      <c r="DGS177" s="31"/>
      <c r="DGT177" s="31"/>
      <c r="DGU177" s="31"/>
      <c r="DGV177" s="31"/>
      <c r="DGW177" s="31"/>
      <c r="DGX177" s="31"/>
      <c r="DGY177" s="31"/>
      <c r="DGZ177" s="31"/>
      <c r="DHA177" s="31"/>
      <c r="DHB177" s="31"/>
      <c r="DHC177" s="31"/>
      <c r="DHD177" s="31"/>
      <c r="DHE177" s="31"/>
      <c r="DHF177" s="31"/>
      <c r="DHG177" s="31"/>
      <c r="DHH177" s="31"/>
      <c r="DHI177" s="31"/>
      <c r="DHJ177" s="31"/>
      <c r="DHK177" s="31"/>
      <c r="DHL177" s="31"/>
      <c r="DHM177" s="31"/>
      <c r="DHN177" s="31"/>
      <c r="DHO177" s="31"/>
      <c r="DHP177" s="31"/>
      <c r="DHQ177" s="31"/>
      <c r="DHR177" s="31"/>
      <c r="DHS177" s="31"/>
      <c r="DHT177" s="31"/>
      <c r="DHU177" s="31"/>
      <c r="DHV177" s="31"/>
      <c r="DHW177" s="31"/>
      <c r="DHX177" s="31"/>
      <c r="DHY177" s="31"/>
      <c r="DHZ177" s="31"/>
      <c r="DIA177" s="31"/>
      <c r="DIB177" s="31"/>
      <c r="DIC177" s="31"/>
      <c r="DID177" s="31"/>
      <c r="DIE177" s="31"/>
      <c r="DIF177" s="31"/>
      <c r="DIG177" s="31"/>
      <c r="DIH177" s="31"/>
      <c r="DII177" s="31"/>
      <c r="DIJ177" s="31"/>
      <c r="DIK177" s="31"/>
      <c r="DIL177" s="31"/>
      <c r="DIM177" s="31"/>
      <c r="DIN177" s="31"/>
      <c r="DIO177" s="31"/>
      <c r="DIP177" s="31"/>
      <c r="DIQ177" s="31"/>
      <c r="DIR177" s="31"/>
      <c r="DIS177" s="31"/>
      <c r="DIT177" s="31"/>
      <c r="DIU177" s="31"/>
      <c r="DIV177" s="31"/>
      <c r="DIW177" s="31"/>
      <c r="DIX177" s="31"/>
      <c r="DIY177" s="31"/>
      <c r="DIZ177" s="31"/>
      <c r="DJA177" s="31"/>
      <c r="DJB177" s="31"/>
      <c r="DJC177" s="31"/>
      <c r="DJD177" s="31"/>
      <c r="DJE177" s="31"/>
      <c r="DJF177" s="31"/>
      <c r="DJG177" s="31"/>
      <c r="DJH177" s="31"/>
      <c r="DJI177" s="31"/>
      <c r="DJJ177" s="31"/>
      <c r="DJK177" s="31"/>
      <c r="DJL177" s="31"/>
      <c r="DJM177" s="31"/>
      <c r="DJN177" s="31"/>
      <c r="DJO177" s="31"/>
      <c r="DJP177" s="31"/>
      <c r="DJQ177" s="31"/>
      <c r="DJR177" s="31"/>
      <c r="DJS177" s="31"/>
      <c r="DJT177" s="31"/>
      <c r="DJU177" s="31"/>
      <c r="DJV177" s="31"/>
      <c r="DJW177" s="31"/>
      <c r="DJX177" s="31"/>
      <c r="DJY177" s="31"/>
      <c r="DJZ177" s="31"/>
      <c r="DKA177" s="31"/>
      <c r="DKB177" s="31"/>
      <c r="DKC177" s="31"/>
      <c r="DKD177" s="31"/>
      <c r="DKE177" s="31"/>
      <c r="DKF177" s="31"/>
      <c r="DKG177" s="31"/>
      <c r="DKH177" s="31"/>
      <c r="DKI177" s="31"/>
      <c r="DKJ177" s="31"/>
      <c r="DKK177" s="31"/>
      <c r="DKL177" s="31"/>
      <c r="DKM177" s="31"/>
      <c r="DKN177" s="31"/>
      <c r="DKO177" s="31"/>
      <c r="DKP177" s="31"/>
      <c r="DKQ177" s="31"/>
      <c r="DKR177" s="31"/>
      <c r="DKS177" s="31"/>
      <c r="DKT177" s="31"/>
      <c r="DKU177" s="31"/>
      <c r="DKV177" s="31"/>
      <c r="DKW177" s="31"/>
      <c r="DKX177" s="31"/>
      <c r="DKY177" s="31"/>
      <c r="DKZ177" s="31"/>
      <c r="DLA177" s="31"/>
      <c r="DLB177" s="31"/>
      <c r="DLC177" s="31"/>
      <c r="DLD177" s="31"/>
      <c r="DLE177" s="31"/>
      <c r="DLF177" s="31"/>
      <c r="DLG177" s="31"/>
      <c r="DLH177" s="31"/>
      <c r="DLI177" s="31"/>
      <c r="DLJ177" s="31"/>
      <c r="DLK177" s="31"/>
      <c r="DLL177" s="31"/>
      <c r="DLM177" s="31"/>
      <c r="DLN177" s="31"/>
      <c r="DLO177" s="31"/>
      <c r="DLP177" s="31"/>
      <c r="DLQ177" s="31"/>
      <c r="DLR177" s="31"/>
      <c r="DLS177" s="31"/>
      <c r="DLT177" s="31"/>
      <c r="DLU177" s="31"/>
      <c r="DLV177" s="31"/>
      <c r="DLW177" s="31"/>
      <c r="DLX177" s="31"/>
      <c r="DLY177" s="31"/>
      <c r="DLZ177" s="31"/>
      <c r="DMA177" s="31"/>
      <c r="DMB177" s="31"/>
      <c r="DMC177" s="31"/>
      <c r="DMD177" s="31"/>
      <c r="DME177" s="31"/>
      <c r="DMF177" s="31"/>
      <c r="DMG177" s="31"/>
      <c r="DMH177" s="31"/>
      <c r="DMI177" s="31"/>
      <c r="DMJ177" s="31"/>
      <c r="DMK177" s="31"/>
      <c r="DML177" s="31"/>
      <c r="DMM177" s="31"/>
      <c r="DMN177" s="31"/>
      <c r="DMO177" s="31"/>
      <c r="DMP177" s="31"/>
      <c r="DMQ177" s="31"/>
      <c r="DMR177" s="31"/>
      <c r="DMS177" s="31"/>
      <c r="DMT177" s="31"/>
      <c r="DMU177" s="31"/>
      <c r="DMV177" s="31"/>
      <c r="DMW177" s="31"/>
      <c r="DMX177" s="31"/>
      <c r="DMY177" s="31"/>
      <c r="DMZ177" s="31"/>
      <c r="DNA177" s="31"/>
      <c r="DNB177" s="31"/>
      <c r="DNC177" s="31"/>
      <c r="DND177" s="31"/>
      <c r="DNE177" s="31"/>
      <c r="DNF177" s="31"/>
      <c r="DNG177" s="31"/>
      <c r="DNH177" s="31"/>
      <c r="DNI177" s="31"/>
      <c r="DNJ177" s="31"/>
      <c r="DNK177" s="31"/>
      <c r="DNL177" s="31"/>
      <c r="DNM177" s="31"/>
      <c r="DNN177" s="31"/>
      <c r="DNO177" s="31"/>
      <c r="DNP177" s="31"/>
      <c r="DNQ177" s="31"/>
      <c r="DNR177" s="31"/>
      <c r="DNS177" s="31"/>
      <c r="DNT177" s="31"/>
      <c r="DNU177" s="31"/>
      <c r="DNV177" s="31"/>
      <c r="DNW177" s="31"/>
      <c r="DNX177" s="31"/>
      <c r="DNY177" s="31"/>
      <c r="DNZ177" s="31"/>
      <c r="DOA177" s="31"/>
      <c r="DOB177" s="31"/>
      <c r="DOC177" s="31"/>
      <c r="DOD177" s="31"/>
      <c r="DOE177" s="31"/>
      <c r="DOF177" s="31"/>
      <c r="DOG177" s="31"/>
      <c r="DOH177" s="31"/>
      <c r="DOI177" s="31"/>
      <c r="DOJ177" s="31"/>
      <c r="DOK177" s="31"/>
      <c r="DOL177" s="31"/>
      <c r="DOM177" s="31"/>
      <c r="DON177" s="31"/>
      <c r="DOO177" s="31"/>
      <c r="DOP177" s="31"/>
      <c r="DOQ177" s="31"/>
      <c r="DOR177" s="31"/>
      <c r="DOS177" s="31"/>
      <c r="DOT177" s="31"/>
      <c r="DOU177" s="31"/>
      <c r="DOV177" s="31"/>
      <c r="DOW177" s="31"/>
      <c r="DOX177" s="31"/>
      <c r="DOY177" s="31"/>
      <c r="DOZ177" s="31"/>
      <c r="DPA177" s="31"/>
      <c r="DPB177" s="31"/>
      <c r="DPC177" s="31"/>
      <c r="DPD177" s="31"/>
      <c r="DPE177" s="31"/>
      <c r="DPF177" s="31"/>
      <c r="DPG177" s="31"/>
      <c r="DPH177" s="31"/>
      <c r="DPI177" s="31"/>
      <c r="DPJ177" s="31"/>
      <c r="DPK177" s="31"/>
      <c r="DPL177" s="31"/>
      <c r="DPM177" s="31"/>
      <c r="DPN177" s="31"/>
      <c r="DPO177" s="31"/>
      <c r="DPP177" s="31"/>
      <c r="DPQ177" s="31"/>
      <c r="DPR177" s="31"/>
      <c r="DPS177" s="31"/>
      <c r="DPT177" s="31"/>
      <c r="DPU177" s="31"/>
      <c r="DPV177" s="31"/>
      <c r="DPW177" s="31"/>
      <c r="DPX177" s="31"/>
      <c r="DPY177" s="31"/>
      <c r="DPZ177" s="31"/>
      <c r="DQA177" s="31"/>
      <c r="DQB177" s="31"/>
      <c r="DQC177" s="31"/>
      <c r="DQD177" s="31"/>
      <c r="DQE177" s="31"/>
      <c r="DQF177" s="31"/>
      <c r="DQG177" s="31"/>
      <c r="DQH177" s="31"/>
      <c r="DQI177" s="31"/>
      <c r="DQJ177" s="31"/>
      <c r="DQK177" s="31"/>
      <c r="DQL177" s="31"/>
      <c r="DQM177" s="31"/>
      <c r="DQN177" s="31"/>
      <c r="DQO177" s="31"/>
      <c r="DQP177" s="31"/>
      <c r="DQQ177" s="31"/>
      <c r="DQR177" s="31"/>
      <c r="DQS177" s="31"/>
      <c r="DQT177" s="31"/>
      <c r="DQU177" s="31"/>
      <c r="DQV177" s="31"/>
      <c r="DQW177" s="31"/>
      <c r="DQX177" s="31"/>
      <c r="DQY177" s="31"/>
      <c r="DQZ177" s="31"/>
      <c r="DRA177" s="31"/>
      <c r="DRB177" s="31"/>
      <c r="DRC177" s="31"/>
      <c r="DRD177" s="31"/>
      <c r="DRE177" s="31"/>
      <c r="DRF177" s="31"/>
      <c r="DRG177" s="31"/>
      <c r="DRH177" s="31"/>
      <c r="DRI177" s="31"/>
      <c r="DRJ177" s="31"/>
      <c r="DRK177" s="31"/>
      <c r="DRL177" s="31"/>
      <c r="DRM177" s="31"/>
      <c r="DRN177" s="31"/>
      <c r="DRO177" s="31"/>
      <c r="DRP177" s="31"/>
      <c r="DRQ177" s="31"/>
      <c r="DRR177" s="31"/>
      <c r="DRS177" s="31"/>
      <c r="DRT177" s="31"/>
      <c r="DRU177" s="31"/>
      <c r="DRV177" s="31"/>
      <c r="DRW177" s="31"/>
      <c r="DRX177" s="31"/>
      <c r="DRY177" s="31"/>
      <c r="DRZ177" s="31"/>
      <c r="DSA177" s="31"/>
      <c r="DSB177" s="31"/>
      <c r="DSC177" s="31"/>
      <c r="DSD177" s="31"/>
      <c r="DSE177" s="31"/>
      <c r="DSF177" s="31"/>
      <c r="DSG177" s="31"/>
      <c r="DSH177" s="31"/>
      <c r="DSI177" s="31"/>
      <c r="DSJ177" s="31"/>
      <c r="DSK177" s="31"/>
      <c r="DSL177" s="31"/>
      <c r="DSM177" s="31"/>
      <c r="DSN177" s="31"/>
      <c r="DSO177" s="31"/>
      <c r="DSP177" s="31"/>
      <c r="DSQ177" s="31"/>
      <c r="DSR177" s="31"/>
      <c r="DSS177" s="31"/>
      <c r="DST177" s="31"/>
      <c r="DSU177" s="31"/>
      <c r="DSV177" s="31"/>
      <c r="DSW177" s="31"/>
      <c r="DSX177" s="31"/>
      <c r="DSY177" s="31"/>
      <c r="DSZ177" s="31"/>
      <c r="DTA177" s="31"/>
      <c r="DTB177" s="31"/>
      <c r="DTC177" s="31"/>
      <c r="DTD177" s="31"/>
      <c r="DTE177" s="31"/>
      <c r="DTF177" s="31"/>
      <c r="DTG177" s="31"/>
      <c r="DTH177" s="31"/>
      <c r="DTI177" s="31"/>
      <c r="DTJ177" s="31"/>
      <c r="DTK177" s="31"/>
      <c r="DTL177" s="31"/>
      <c r="DTM177" s="31"/>
      <c r="DTN177" s="31"/>
      <c r="DTO177" s="31"/>
      <c r="DTP177" s="31"/>
      <c r="DTQ177" s="31"/>
      <c r="DTR177" s="31"/>
      <c r="DTS177" s="31"/>
      <c r="DTT177" s="31"/>
      <c r="DTU177" s="31"/>
      <c r="DTV177" s="31"/>
      <c r="DTW177" s="31"/>
      <c r="DTX177" s="31"/>
      <c r="DTY177" s="31"/>
      <c r="DTZ177" s="31"/>
      <c r="DUA177" s="31"/>
      <c r="DUB177" s="31"/>
      <c r="DUC177" s="31"/>
      <c r="DUD177" s="31"/>
      <c r="DUE177" s="31"/>
      <c r="DUF177" s="31"/>
      <c r="DUG177" s="31"/>
      <c r="DUH177" s="31"/>
      <c r="DUI177" s="31"/>
      <c r="DUJ177" s="31"/>
      <c r="DUK177" s="31"/>
      <c r="DUL177" s="31"/>
      <c r="DUM177" s="31"/>
      <c r="DUN177" s="31"/>
      <c r="DUO177" s="31"/>
      <c r="DUP177" s="31"/>
      <c r="DUQ177" s="31"/>
      <c r="DUR177" s="31"/>
      <c r="DUS177" s="31"/>
      <c r="DUT177" s="31"/>
      <c r="DUU177" s="31"/>
      <c r="DUV177" s="31"/>
      <c r="DUW177" s="31"/>
      <c r="DUX177" s="31"/>
      <c r="DUY177" s="31"/>
      <c r="DUZ177" s="31"/>
      <c r="DVA177" s="31"/>
      <c r="DVB177" s="31"/>
      <c r="DVC177" s="31"/>
      <c r="DVD177" s="31"/>
      <c r="DVE177" s="31"/>
      <c r="DVF177" s="31"/>
      <c r="DVG177" s="31"/>
      <c r="DVH177" s="31"/>
      <c r="DVI177" s="31"/>
      <c r="DVJ177" s="31"/>
      <c r="DVK177" s="31"/>
      <c r="DVL177" s="31"/>
      <c r="DVM177" s="31"/>
      <c r="DVN177" s="31"/>
      <c r="DVO177" s="31"/>
      <c r="DVP177" s="31"/>
      <c r="DVQ177" s="31"/>
      <c r="DVR177" s="31"/>
      <c r="DVS177" s="31"/>
      <c r="DVT177" s="31"/>
      <c r="DVU177" s="31"/>
      <c r="DVV177" s="31"/>
      <c r="DVW177" s="31"/>
      <c r="DVX177" s="31"/>
      <c r="DVY177" s="31"/>
      <c r="DVZ177" s="31"/>
      <c r="DWA177" s="31"/>
      <c r="DWB177" s="31"/>
      <c r="DWC177" s="31"/>
      <c r="DWD177" s="31"/>
      <c r="DWE177" s="31"/>
      <c r="DWF177" s="31"/>
      <c r="DWG177" s="31"/>
      <c r="DWH177" s="31"/>
      <c r="DWI177" s="31"/>
      <c r="DWJ177" s="31"/>
      <c r="DWK177" s="31"/>
      <c r="DWL177" s="31"/>
      <c r="DWM177" s="31"/>
      <c r="DWN177" s="31"/>
      <c r="DWO177" s="31"/>
      <c r="DWP177" s="31"/>
      <c r="DWQ177" s="31"/>
      <c r="DWR177" s="31"/>
      <c r="DWS177" s="31"/>
      <c r="DWT177" s="31"/>
      <c r="DWU177" s="31"/>
      <c r="DWV177" s="31"/>
      <c r="DWW177" s="31"/>
      <c r="DWX177" s="31"/>
      <c r="DWY177" s="31"/>
      <c r="DWZ177" s="31"/>
      <c r="DXA177" s="31"/>
      <c r="DXB177" s="31"/>
      <c r="DXC177" s="31"/>
      <c r="DXD177" s="31"/>
      <c r="DXE177" s="31"/>
      <c r="DXF177" s="31"/>
      <c r="DXG177" s="31"/>
      <c r="DXH177" s="31"/>
      <c r="DXI177" s="31"/>
      <c r="DXJ177" s="31"/>
      <c r="DXK177" s="31"/>
      <c r="DXL177" s="31"/>
      <c r="DXM177" s="31"/>
      <c r="DXN177" s="31"/>
      <c r="DXO177" s="31"/>
      <c r="DXP177" s="31"/>
      <c r="DXQ177" s="31"/>
      <c r="DXR177" s="31"/>
      <c r="DXS177" s="31"/>
      <c r="DXT177" s="31"/>
      <c r="DXU177" s="31"/>
      <c r="DXV177" s="31"/>
      <c r="DXW177" s="31"/>
      <c r="DXX177" s="31"/>
      <c r="DXY177" s="31"/>
      <c r="DXZ177" s="31"/>
      <c r="DYA177" s="31"/>
      <c r="DYB177" s="31"/>
      <c r="DYC177" s="31"/>
      <c r="DYD177" s="31"/>
      <c r="DYE177" s="31"/>
      <c r="DYF177" s="31"/>
      <c r="DYG177" s="31"/>
      <c r="DYH177" s="31"/>
      <c r="DYI177" s="31"/>
      <c r="DYJ177" s="31"/>
      <c r="DYK177" s="31"/>
      <c r="DYL177" s="31"/>
      <c r="DYM177" s="31"/>
      <c r="DYN177" s="31"/>
      <c r="DYO177" s="31"/>
      <c r="DYP177" s="31"/>
      <c r="DYQ177" s="31"/>
      <c r="DYR177" s="31"/>
      <c r="DYS177" s="31"/>
      <c r="DYT177" s="31"/>
      <c r="DYU177" s="31"/>
      <c r="DYV177" s="31"/>
      <c r="DYW177" s="31"/>
      <c r="DYX177" s="31"/>
      <c r="DYY177" s="31"/>
      <c r="DYZ177" s="31"/>
      <c r="DZA177" s="31"/>
      <c r="DZB177" s="31"/>
      <c r="DZC177" s="31"/>
      <c r="DZD177" s="31"/>
      <c r="DZE177" s="31"/>
      <c r="DZF177" s="31"/>
      <c r="DZG177" s="31"/>
      <c r="DZH177" s="31"/>
      <c r="DZI177" s="31"/>
      <c r="DZJ177" s="31"/>
      <c r="DZK177" s="31"/>
      <c r="DZL177" s="31"/>
      <c r="DZM177" s="31"/>
      <c r="DZN177" s="31"/>
      <c r="DZO177" s="31"/>
      <c r="DZP177" s="31"/>
      <c r="DZQ177" s="31"/>
      <c r="DZR177" s="31"/>
      <c r="DZS177" s="31"/>
      <c r="DZT177" s="31"/>
      <c r="DZU177" s="31"/>
      <c r="DZV177" s="31"/>
      <c r="DZW177" s="31"/>
      <c r="DZX177" s="31"/>
      <c r="DZY177" s="31"/>
      <c r="DZZ177" s="31"/>
      <c r="EAA177" s="31"/>
      <c r="EAB177" s="31"/>
      <c r="EAC177" s="31"/>
      <c r="EAD177" s="31"/>
      <c r="EAE177" s="31"/>
      <c r="EAF177" s="31"/>
      <c r="EAG177" s="31"/>
      <c r="EAH177" s="31"/>
      <c r="EAI177" s="31"/>
      <c r="EAJ177" s="31"/>
      <c r="EAK177" s="31"/>
      <c r="EAL177" s="31"/>
      <c r="EAM177" s="31"/>
      <c r="EAN177" s="31"/>
      <c r="EAO177" s="31"/>
      <c r="EAP177" s="31"/>
      <c r="EAQ177" s="31"/>
      <c r="EAR177" s="31"/>
      <c r="EAS177" s="31"/>
      <c r="EAT177" s="31"/>
      <c r="EAU177" s="31"/>
      <c r="EAV177" s="31"/>
      <c r="EAW177" s="31"/>
      <c r="EAX177" s="31"/>
      <c r="EAY177" s="31"/>
      <c r="EAZ177" s="31"/>
      <c r="EBA177" s="31"/>
      <c r="EBB177" s="31"/>
      <c r="EBC177" s="31"/>
      <c r="EBD177" s="31"/>
      <c r="EBE177" s="31"/>
      <c r="EBF177" s="31"/>
      <c r="EBG177" s="31"/>
      <c r="EBH177" s="31"/>
      <c r="EBI177" s="31"/>
      <c r="EBJ177" s="31"/>
      <c r="EBK177" s="31"/>
      <c r="EBL177" s="31"/>
      <c r="EBM177" s="31"/>
      <c r="EBN177" s="31"/>
      <c r="EBO177" s="31"/>
      <c r="EBP177" s="31"/>
      <c r="EBQ177" s="31"/>
      <c r="EBR177" s="31"/>
      <c r="EBS177" s="31"/>
      <c r="EBT177" s="31"/>
      <c r="EBU177" s="31"/>
      <c r="EBV177" s="31"/>
      <c r="EBW177" s="31"/>
      <c r="EBX177" s="31"/>
      <c r="EBY177" s="31"/>
      <c r="EBZ177" s="31"/>
      <c r="ECA177" s="31"/>
      <c r="ECB177" s="31"/>
      <c r="ECC177" s="31"/>
      <c r="ECD177" s="31"/>
      <c r="ECE177" s="31"/>
      <c r="ECF177" s="31"/>
      <c r="ECG177" s="31"/>
      <c r="ECH177" s="31"/>
      <c r="ECI177" s="31"/>
      <c r="ECJ177" s="31"/>
      <c r="ECK177" s="31"/>
      <c r="ECL177" s="31"/>
      <c r="ECM177" s="31"/>
      <c r="ECN177" s="31"/>
      <c r="ECO177" s="31"/>
      <c r="ECP177" s="31"/>
      <c r="ECQ177" s="31"/>
      <c r="ECR177" s="31"/>
      <c r="ECS177" s="31"/>
      <c r="ECT177" s="31"/>
      <c r="ECU177" s="31"/>
      <c r="ECV177" s="31"/>
      <c r="ECW177" s="31"/>
      <c r="ECX177" s="31"/>
      <c r="ECY177" s="31"/>
      <c r="ECZ177" s="31"/>
      <c r="EDA177" s="31"/>
      <c r="EDB177" s="31"/>
      <c r="EDC177" s="31"/>
      <c r="EDD177" s="31"/>
      <c r="EDE177" s="31"/>
      <c r="EDF177" s="31"/>
      <c r="EDG177" s="31"/>
      <c r="EDH177" s="31"/>
      <c r="EDI177" s="31"/>
      <c r="EDJ177" s="31"/>
      <c r="EDK177" s="31"/>
      <c r="EDL177" s="31"/>
      <c r="EDM177" s="31"/>
      <c r="EDN177" s="31"/>
      <c r="EDO177" s="31"/>
      <c r="EDP177" s="31"/>
      <c r="EDQ177" s="31"/>
      <c r="EDR177" s="31"/>
      <c r="EDS177" s="31"/>
      <c r="EDT177" s="31"/>
      <c r="EDU177" s="31"/>
      <c r="EDV177" s="31"/>
      <c r="EDW177" s="31"/>
      <c r="EDX177" s="31"/>
      <c r="EDY177" s="31"/>
      <c r="EDZ177" s="31"/>
      <c r="EEA177" s="31"/>
      <c r="EEB177" s="31"/>
      <c r="EEC177" s="31"/>
      <c r="EED177" s="31"/>
      <c r="EEE177" s="31"/>
      <c r="EEF177" s="31"/>
      <c r="EEG177" s="31"/>
      <c r="EEH177" s="31"/>
      <c r="EEI177" s="31"/>
      <c r="EEJ177" s="31"/>
      <c r="EEK177" s="31"/>
      <c r="EEL177" s="31"/>
      <c r="EEM177" s="31"/>
      <c r="EEN177" s="31"/>
      <c r="EEO177" s="31"/>
      <c r="EEP177" s="31"/>
      <c r="EEQ177" s="31"/>
      <c r="EER177" s="31"/>
      <c r="EES177" s="31"/>
      <c r="EET177" s="31"/>
      <c r="EEU177" s="31"/>
      <c r="EEV177" s="31"/>
      <c r="EEW177" s="31"/>
      <c r="EEX177" s="31"/>
      <c r="EEY177" s="31"/>
      <c r="EEZ177" s="31"/>
      <c r="EFA177" s="31"/>
      <c r="EFB177" s="31"/>
      <c r="EFC177" s="31"/>
      <c r="EFD177" s="31"/>
      <c r="EFE177" s="31"/>
      <c r="EFF177" s="31"/>
      <c r="EFG177" s="31"/>
      <c r="EFH177" s="31"/>
      <c r="EFI177" s="31"/>
      <c r="EFJ177" s="31"/>
      <c r="EFK177" s="31"/>
      <c r="EFL177" s="31"/>
      <c r="EFM177" s="31"/>
      <c r="EFN177" s="31"/>
      <c r="EFO177" s="31"/>
      <c r="EFP177" s="31"/>
      <c r="EFQ177" s="31"/>
      <c r="EFR177" s="31"/>
      <c r="EFS177" s="31"/>
      <c r="EFT177" s="31"/>
      <c r="EFU177" s="31"/>
      <c r="EFV177" s="31"/>
      <c r="EFW177" s="31"/>
      <c r="EFX177" s="31"/>
      <c r="EFY177" s="31"/>
      <c r="EFZ177" s="31"/>
      <c r="EGA177" s="31"/>
      <c r="EGB177" s="31"/>
      <c r="EGC177" s="31"/>
      <c r="EGD177" s="31"/>
      <c r="EGE177" s="31"/>
      <c r="EGF177" s="31"/>
      <c r="EGG177" s="31"/>
      <c r="EGH177" s="31"/>
      <c r="EGI177" s="31"/>
      <c r="EGJ177" s="31"/>
      <c r="EGK177" s="31"/>
      <c r="EGL177" s="31"/>
      <c r="EGM177" s="31"/>
      <c r="EGN177" s="31"/>
      <c r="EGO177" s="31"/>
      <c r="EGP177" s="31"/>
      <c r="EGQ177" s="31"/>
      <c r="EGR177" s="31"/>
      <c r="EGS177" s="31"/>
      <c r="EGT177" s="31"/>
      <c r="EGU177" s="31"/>
      <c r="EGV177" s="31"/>
      <c r="EGW177" s="31"/>
      <c r="EGX177" s="31"/>
      <c r="EGY177" s="31"/>
      <c r="EGZ177" s="31"/>
      <c r="EHA177" s="31"/>
      <c r="EHB177" s="31"/>
      <c r="EHC177" s="31"/>
      <c r="EHD177" s="31"/>
      <c r="EHE177" s="31"/>
      <c r="EHF177" s="31"/>
      <c r="EHG177" s="31"/>
      <c r="EHH177" s="31"/>
      <c r="EHI177" s="31"/>
      <c r="EHJ177" s="31"/>
      <c r="EHK177" s="31"/>
      <c r="EHL177" s="31"/>
      <c r="EHM177" s="31"/>
      <c r="EHN177" s="31"/>
      <c r="EHO177" s="31"/>
      <c r="EHP177" s="31"/>
      <c r="EHQ177" s="31"/>
      <c r="EHR177" s="31"/>
      <c r="EHS177" s="31"/>
      <c r="EHT177" s="31"/>
      <c r="EHU177" s="31"/>
      <c r="EHV177" s="31"/>
      <c r="EHW177" s="31"/>
      <c r="EHX177" s="31"/>
      <c r="EHY177" s="31"/>
      <c r="EHZ177" s="31"/>
      <c r="EIA177" s="31"/>
      <c r="EIB177" s="31"/>
      <c r="EIC177" s="31"/>
      <c r="EID177" s="31"/>
      <c r="EIE177" s="31"/>
      <c r="EIF177" s="31"/>
      <c r="EIG177" s="31"/>
      <c r="EIH177" s="31"/>
      <c r="EII177" s="31"/>
      <c r="EIJ177" s="31"/>
      <c r="EIK177" s="31"/>
      <c r="EIL177" s="31"/>
      <c r="EIM177" s="31"/>
      <c r="EIN177" s="31"/>
      <c r="EIO177" s="31"/>
      <c r="EIP177" s="31"/>
      <c r="EIQ177" s="31"/>
      <c r="EIR177" s="31"/>
      <c r="EIS177" s="31"/>
      <c r="EIT177" s="31"/>
      <c r="EIU177" s="31"/>
      <c r="EIV177" s="31"/>
      <c r="EIW177" s="31"/>
      <c r="EIX177" s="31"/>
      <c r="EIY177" s="31"/>
      <c r="EIZ177" s="31"/>
      <c r="EJA177" s="31"/>
      <c r="EJB177" s="31"/>
      <c r="EJC177" s="31"/>
      <c r="EJD177" s="31"/>
      <c r="EJE177" s="31"/>
      <c r="EJF177" s="31"/>
      <c r="EJG177" s="31"/>
      <c r="EJH177" s="31"/>
      <c r="EJI177" s="31"/>
      <c r="EJJ177" s="31"/>
      <c r="EJK177" s="31"/>
      <c r="EJL177" s="31"/>
      <c r="EJM177" s="31"/>
      <c r="EJN177" s="31"/>
      <c r="EJO177" s="31"/>
      <c r="EJP177" s="31"/>
      <c r="EJQ177" s="31"/>
      <c r="EJR177" s="31"/>
      <c r="EJS177" s="31"/>
      <c r="EJT177" s="31"/>
      <c r="EJU177" s="31"/>
      <c r="EJV177" s="31"/>
      <c r="EJW177" s="31"/>
      <c r="EJX177" s="31"/>
      <c r="EJY177" s="31"/>
      <c r="EJZ177" s="31"/>
      <c r="EKA177" s="31"/>
      <c r="EKB177" s="31"/>
      <c r="EKC177" s="31"/>
      <c r="EKD177" s="31"/>
      <c r="EKE177" s="31"/>
      <c r="EKF177" s="31"/>
      <c r="EKG177" s="31"/>
      <c r="EKH177" s="31"/>
      <c r="EKI177" s="31"/>
      <c r="EKJ177" s="31"/>
      <c r="EKK177" s="31"/>
      <c r="EKL177" s="31"/>
      <c r="EKM177" s="31"/>
      <c r="EKN177" s="31"/>
      <c r="EKO177" s="31"/>
      <c r="EKP177" s="31"/>
      <c r="EKQ177" s="31"/>
      <c r="EKR177" s="31"/>
      <c r="EKS177" s="31"/>
      <c r="EKT177" s="31"/>
      <c r="EKU177" s="31"/>
      <c r="EKV177" s="31"/>
      <c r="EKW177" s="31"/>
      <c r="EKX177" s="31"/>
      <c r="EKY177" s="31"/>
      <c r="EKZ177" s="31"/>
      <c r="ELA177" s="31"/>
      <c r="ELB177" s="31"/>
      <c r="ELC177" s="31"/>
      <c r="ELD177" s="31"/>
      <c r="ELE177" s="31"/>
      <c r="ELF177" s="31"/>
      <c r="ELG177" s="31"/>
      <c r="ELH177" s="31"/>
      <c r="ELI177" s="31"/>
      <c r="ELJ177" s="31"/>
      <c r="ELK177" s="31"/>
      <c r="ELL177" s="31"/>
      <c r="ELM177" s="31"/>
      <c r="ELN177" s="31"/>
      <c r="ELO177" s="31"/>
      <c r="ELP177" s="31"/>
      <c r="ELQ177" s="31"/>
      <c r="ELR177" s="31"/>
      <c r="ELS177" s="31"/>
      <c r="ELT177" s="31"/>
      <c r="ELU177" s="31"/>
      <c r="ELV177" s="31"/>
      <c r="ELW177" s="31"/>
      <c r="ELX177" s="31"/>
      <c r="ELY177" s="31"/>
      <c r="ELZ177" s="31"/>
      <c r="EMA177" s="31"/>
      <c r="EMB177" s="31"/>
      <c r="EMC177" s="31"/>
      <c r="EMD177" s="31"/>
      <c r="EME177" s="31"/>
      <c r="EMF177" s="31"/>
      <c r="EMG177" s="31"/>
      <c r="EMH177" s="31"/>
      <c r="EMI177" s="31"/>
      <c r="EMJ177" s="31"/>
      <c r="EMK177" s="31"/>
      <c r="EML177" s="31"/>
      <c r="EMM177" s="31"/>
      <c r="EMN177" s="31"/>
      <c r="EMO177" s="31"/>
      <c r="EMP177" s="31"/>
      <c r="EMQ177" s="31"/>
      <c r="EMR177" s="31"/>
      <c r="EMS177" s="31"/>
      <c r="EMT177" s="31"/>
      <c r="EMU177" s="31"/>
      <c r="EMV177" s="31"/>
      <c r="EMW177" s="31"/>
      <c r="EMX177" s="31"/>
      <c r="EMY177" s="31"/>
      <c r="EMZ177" s="31"/>
      <c r="ENA177" s="31"/>
      <c r="ENB177" s="31"/>
      <c r="ENC177" s="31"/>
      <c r="END177" s="31"/>
      <c r="ENE177" s="31"/>
      <c r="ENF177" s="31"/>
      <c r="ENG177" s="31"/>
      <c r="ENH177" s="31"/>
      <c r="ENI177" s="31"/>
      <c r="ENJ177" s="31"/>
      <c r="ENK177" s="31"/>
      <c r="ENL177" s="31"/>
      <c r="ENM177" s="31"/>
      <c r="ENN177" s="31"/>
      <c r="ENO177" s="31"/>
      <c r="ENP177" s="31"/>
      <c r="ENQ177" s="31"/>
      <c r="ENR177" s="31"/>
      <c r="ENS177" s="31"/>
      <c r="ENT177" s="31"/>
      <c r="ENU177" s="31"/>
      <c r="ENV177" s="31"/>
      <c r="ENW177" s="31"/>
      <c r="ENX177" s="31"/>
      <c r="ENY177" s="31"/>
      <c r="ENZ177" s="31"/>
      <c r="EOA177" s="31"/>
      <c r="EOB177" s="31"/>
      <c r="EOC177" s="31"/>
      <c r="EOD177" s="31"/>
      <c r="EOE177" s="31"/>
      <c r="EOF177" s="31"/>
      <c r="EOG177" s="31"/>
      <c r="EOH177" s="31"/>
      <c r="EOI177" s="31"/>
      <c r="EOJ177" s="31"/>
      <c r="EOK177" s="31"/>
      <c r="EOL177" s="31"/>
      <c r="EOM177" s="31"/>
      <c r="EON177" s="31"/>
      <c r="EOO177" s="31"/>
      <c r="EOP177" s="31"/>
      <c r="EOQ177" s="31"/>
      <c r="EOR177" s="31"/>
      <c r="EOS177" s="31"/>
      <c r="EOT177" s="31"/>
      <c r="EOU177" s="31"/>
      <c r="EOV177" s="31"/>
      <c r="EOW177" s="31"/>
      <c r="EOX177" s="31"/>
      <c r="EOY177" s="31"/>
      <c r="EOZ177" s="31"/>
      <c r="EPA177" s="31"/>
      <c r="EPB177" s="31"/>
      <c r="EPC177" s="31"/>
      <c r="EPD177" s="31"/>
      <c r="EPE177" s="31"/>
      <c r="EPF177" s="31"/>
      <c r="EPG177" s="31"/>
      <c r="EPH177" s="31"/>
      <c r="EPI177" s="31"/>
      <c r="EPJ177" s="31"/>
      <c r="EPK177" s="31"/>
      <c r="EPL177" s="31"/>
      <c r="EPM177" s="31"/>
      <c r="EPN177" s="31"/>
      <c r="EPO177" s="31"/>
      <c r="EPP177" s="31"/>
      <c r="EPQ177" s="31"/>
      <c r="EPR177" s="31"/>
      <c r="EPS177" s="31"/>
      <c r="EPT177" s="31"/>
      <c r="EPU177" s="31"/>
      <c r="EPV177" s="31"/>
      <c r="EPW177" s="31"/>
      <c r="EPX177" s="31"/>
      <c r="EPY177" s="31"/>
      <c r="EPZ177" s="31"/>
      <c r="EQA177" s="31"/>
      <c r="EQB177" s="31"/>
      <c r="EQC177" s="31"/>
      <c r="EQD177" s="31"/>
      <c r="EQE177" s="31"/>
      <c r="EQF177" s="31"/>
      <c r="EQG177" s="31"/>
      <c r="EQH177" s="31"/>
      <c r="EQI177" s="31"/>
      <c r="EQJ177" s="31"/>
      <c r="EQK177" s="31"/>
      <c r="EQL177" s="31"/>
      <c r="EQM177" s="31"/>
      <c r="EQN177" s="31"/>
      <c r="EQO177" s="31"/>
      <c r="EQP177" s="31"/>
      <c r="EQQ177" s="31"/>
      <c r="EQR177" s="31"/>
      <c r="EQS177" s="31"/>
      <c r="EQT177" s="31"/>
      <c r="EQU177" s="31"/>
      <c r="EQV177" s="31"/>
      <c r="EQW177" s="31"/>
      <c r="EQX177" s="31"/>
      <c r="EQY177" s="31"/>
      <c r="EQZ177" s="31"/>
      <c r="ERA177" s="31"/>
      <c r="ERB177" s="31"/>
      <c r="ERC177" s="31"/>
      <c r="ERD177" s="31"/>
      <c r="ERE177" s="31"/>
      <c r="ERF177" s="31"/>
      <c r="ERG177" s="31"/>
      <c r="ERH177" s="31"/>
      <c r="ERI177" s="31"/>
      <c r="ERJ177" s="31"/>
      <c r="ERK177" s="31"/>
      <c r="ERL177" s="31"/>
      <c r="ERM177" s="31"/>
      <c r="ERN177" s="31"/>
      <c r="ERO177" s="31"/>
      <c r="ERP177" s="31"/>
      <c r="ERQ177" s="31"/>
      <c r="ERR177" s="31"/>
      <c r="ERS177" s="31"/>
      <c r="ERT177" s="31"/>
      <c r="ERU177" s="31"/>
      <c r="ERV177" s="31"/>
      <c r="ERW177" s="31"/>
      <c r="ERX177" s="31"/>
      <c r="ERY177" s="31"/>
      <c r="ERZ177" s="31"/>
      <c r="ESA177" s="31"/>
      <c r="ESB177" s="31"/>
      <c r="ESC177" s="31"/>
      <c r="ESD177" s="31"/>
      <c r="ESE177" s="31"/>
      <c r="ESF177" s="31"/>
      <c r="ESG177" s="31"/>
      <c r="ESH177" s="31"/>
      <c r="ESI177" s="31"/>
      <c r="ESJ177" s="31"/>
      <c r="ESK177" s="31"/>
      <c r="ESL177" s="31"/>
      <c r="ESM177" s="31"/>
      <c r="ESN177" s="31"/>
      <c r="ESO177" s="31"/>
      <c r="ESP177" s="31"/>
      <c r="ESQ177" s="31"/>
      <c r="ESR177" s="31"/>
      <c r="ESS177" s="31"/>
      <c r="EST177" s="31"/>
      <c r="ESU177" s="31"/>
      <c r="ESV177" s="31"/>
      <c r="ESW177" s="31"/>
      <c r="ESX177" s="31"/>
      <c r="ESY177" s="31"/>
      <c r="ESZ177" s="31"/>
      <c r="ETA177" s="31"/>
      <c r="ETB177" s="31"/>
      <c r="ETC177" s="31"/>
      <c r="ETD177" s="31"/>
      <c r="ETE177" s="31"/>
      <c r="ETF177" s="31"/>
      <c r="ETG177" s="31"/>
      <c r="ETH177" s="31"/>
      <c r="ETI177" s="31"/>
      <c r="ETJ177" s="31"/>
      <c r="ETK177" s="31"/>
      <c r="ETL177" s="31"/>
      <c r="ETM177" s="31"/>
      <c r="ETN177" s="31"/>
      <c r="ETO177" s="31"/>
      <c r="ETP177" s="31"/>
      <c r="ETQ177" s="31"/>
      <c r="ETR177" s="31"/>
      <c r="ETS177" s="31"/>
      <c r="ETT177" s="31"/>
      <c r="ETU177" s="31"/>
      <c r="ETV177" s="31"/>
      <c r="ETW177" s="31"/>
      <c r="ETX177" s="31"/>
      <c r="ETY177" s="31"/>
      <c r="ETZ177" s="31"/>
      <c r="EUA177" s="31"/>
      <c r="EUB177" s="31"/>
      <c r="EUC177" s="31"/>
      <c r="EUD177" s="31"/>
      <c r="EUE177" s="31"/>
      <c r="EUF177" s="31"/>
      <c r="EUG177" s="31"/>
      <c r="EUH177" s="31"/>
      <c r="EUI177" s="31"/>
      <c r="EUJ177" s="31"/>
      <c r="EUK177" s="31"/>
      <c r="EUL177" s="31"/>
      <c r="EUM177" s="31"/>
      <c r="EUN177" s="31"/>
      <c r="EUO177" s="31"/>
      <c r="EUP177" s="31"/>
      <c r="EUQ177" s="31"/>
      <c r="EUR177" s="31"/>
      <c r="EUS177" s="31"/>
      <c r="EUT177" s="31"/>
      <c r="EUU177" s="31"/>
      <c r="EUV177" s="31"/>
      <c r="EUW177" s="31"/>
      <c r="EUX177" s="31"/>
      <c r="EUY177" s="31"/>
      <c r="EUZ177" s="31"/>
      <c r="EVA177" s="31"/>
      <c r="EVB177" s="31"/>
      <c r="EVC177" s="31"/>
      <c r="EVD177" s="31"/>
      <c r="EVE177" s="31"/>
      <c r="EVF177" s="31"/>
      <c r="EVG177" s="31"/>
      <c r="EVH177" s="31"/>
      <c r="EVI177" s="31"/>
      <c r="EVJ177" s="31"/>
      <c r="EVK177" s="31"/>
      <c r="EVL177" s="31"/>
      <c r="EVM177" s="31"/>
      <c r="EVN177" s="31"/>
      <c r="EVO177" s="31"/>
      <c r="EVP177" s="31"/>
      <c r="EVQ177" s="31"/>
      <c r="EVR177" s="31"/>
      <c r="EVS177" s="31"/>
      <c r="EVT177" s="31"/>
      <c r="EVU177" s="31"/>
      <c r="EVV177" s="31"/>
      <c r="EVW177" s="31"/>
      <c r="EVX177" s="31"/>
      <c r="EVY177" s="31"/>
      <c r="EVZ177" s="31"/>
      <c r="EWA177" s="31"/>
      <c r="EWB177" s="31"/>
      <c r="EWC177" s="31"/>
      <c r="EWD177" s="31"/>
      <c r="EWE177" s="31"/>
      <c r="EWF177" s="31"/>
      <c r="EWG177" s="31"/>
      <c r="EWH177" s="31"/>
      <c r="EWI177" s="31"/>
      <c r="EWJ177" s="31"/>
      <c r="EWK177" s="31"/>
      <c r="EWL177" s="31"/>
      <c r="EWM177" s="31"/>
      <c r="EWN177" s="31"/>
      <c r="EWO177" s="31"/>
      <c r="EWP177" s="31"/>
      <c r="EWQ177" s="31"/>
      <c r="EWR177" s="31"/>
      <c r="EWS177" s="31"/>
      <c r="EWT177" s="31"/>
      <c r="EWU177" s="31"/>
      <c r="EWV177" s="31"/>
      <c r="EWW177" s="31"/>
      <c r="EWX177" s="31"/>
      <c r="EWY177" s="31"/>
      <c r="EWZ177" s="31"/>
      <c r="EXA177" s="31"/>
      <c r="EXB177" s="31"/>
      <c r="EXC177" s="31"/>
      <c r="EXD177" s="31"/>
      <c r="EXE177" s="31"/>
      <c r="EXF177" s="31"/>
      <c r="EXG177" s="31"/>
      <c r="EXH177" s="31"/>
      <c r="EXI177" s="31"/>
      <c r="EXJ177" s="31"/>
      <c r="EXK177" s="31"/>
      <c r="EXL177" s="31"/>
      <c r="EXM177" s="31"/>
      <c r="EXN177" s="31"/>
      <c r="EXO177" s="31"/>
      <c r="EXP177" s="31"/>
      <c r="EXQ177" s="31"/>
      <c r="EXR177" s="31"/>
      <c r="EXS177" s="31"/>
      <c r="EXT177" s="31"/>
      <c r="EXU177" s="31"/>
      <c r="EXV177" s="31"/>
      <c r="EXW177" s="31"/>
      <c r="EXX177" s="31"/>
      <c r="EXY177" s="31"/>
      <c r="EXZ177" s="31"/>
      <c r="EYA177" s="31"/>
      <c r="EYB177" s="31"/>
      <c r="EYC177" s="31"/>
      <c r="EYD177" s="31"/>
      <c r="EYE177" s="31"/>
      <c r="EYF177" s="31"/>
      <c r="EYG177" s="31"/>
      <c r="EYH177" s="31"/>
      <c r="EYI177" s="31"/>
      <c r="EYJ177" s="31"/>
      <c r="EYK177" s="31"/>
      <c r="EYL177" s="31"/>
      <c r="EYM177" s="31"/>
      <c r="EYN177" s="31"/>
      <c r="EYO177" s="31"/>
      <c r="EYP177" s="31"/>
      <c r="EYQ177" s="31"/>
      <c r="EYR177" s="31"/>
      <c r="EYS177" s="31"/>
      <c r="EYT177" s="31"/>
      <c r="EYU177" s="31"/>
      <c r="EYV177" s="31"/>
      <c r="EYW177" s="31"/>
      <c r="EYX177" s="31"/>
      <c r="EYY177" s="31"/>
      <c r="EYZ177" s="31"/>
      <c r="EZA177" s="31"/>
      <c r="EZB177" s="31"/>
      <c r="EZC177" s="31"/>
      <c r="EZD177" s="31"/>
      <c r="EZE177" s="31"/>
      <c r="EZF177" s="31"/>
      <c r="EZG177" s="31"/>
      <c r="EZH177" s="31"/>
      <c r="EZI177" s="31"/>
      <c r="EZJ177" s="31"/>
      <c r="EZK177" s="31"/>
      <c r="EZL177" s="31"/>
      <c r="EZM177" s="31"/>
      <c r="EZN177" s="31"/>
      <c r="EZO177" s="31"/>
      <c r="EZP177" s="31"/>
      <c r="EZQ177" s="31"/>
      <c r="EZR177" s="31"/>
      <c r="EZS177" s="31"/>
      <c r="EZT177" s="31"/>
      <c r="EZU177" s="31"/>
      <c r="EZV177" s="31"/>
      <c r="EZW177" s="31"/>
      <c r="EZX177" s="31"/>
      <c r="EZY177" s="31"/>
      <c r="EZZ177" s="31"/>
      <c r="FAA177" s="31"/>
      <c r="FAB177" s="31"/>
      <c r="FAC177" s="31"/>
      <c r="FAD177" s="31"/>
      <c r="FAE177" s="31"/>
      <c r="FAF177" s="31"/>
      <c r="FAG177" s="31"/>
      <c r="FAH177" s="31"/>
      <c r="FAI177" s="31"/>
      <c r="FAJ177" s="31"/>
      <c r="FAK177" s="31"/>
      <c r="FAL177" s="31"/>
      <c r="FAM177" s="31"/>
      <c r="FAN177" s="31"/>
      <c r="FAO177" s="31"/>
      <c r="FAP177" s="31"/>
      <c r="FAQ177" s="31"/>
      <c r="FAR177" s="31"/>
      <c r="FAS177" s="31"/>
      <c r="FAT177" s="31"/>
      <c r="FAU177" s="31"/>
      <c r="FAV177" s="31"/>
      <c r="FAW177" s="31"/>
      <c r="FAX177" s="31"/>
      <c r="FAY177" s="31"/>
      <c r="FAZ177" s="31"/>
      <c r="FBA177" s="31"/>
      <c r="FBB177" s="31"/>
      <c r="FBC177" s="31"/>
      <c r="FBD177" s="31"/>
      <c r="FBE177" s="31"/>
      <c r="FBF177" s="31"/>
      <c r="FBG177" s="31"/>
      <c r="FBH177" s="31"/>
      <c r="FBI177" s="31"/>
      <c r="FBJ177" s="31"/>
      <c r="FBK177" s="31"/>
      <c r="FBL177" s="31"/>
      <c r="FBM177" s="31"/>
      <c r="FBN177" s="31"/>
      <c r="FBO177" s="31"/>
      <c r="FBP177" s="31"/>
      <c r="FBQ177" s="31"/>
      <c r="FBR177" s="31"/>
      <c r="FBS177" s="31"/>
      <c r="FBT177" s="31"/>
      <c r="FBU177" s="31"/>
      <c r="FBV177" s="31"/>
      <c r="FBW177" s="31"/>
      <c r="FBX177" s="31"/>
      <c r="FBY177" s="31"/>
      <c r="FBZ177" s="31"/>
      <c r="FCA177" s="31"/>
      <c r="FCB177" s="31"/>
      <c r="FCC177" s="31"/>
      <c r="FCD177" s="31"/>
      <c r="FCE177" s="31"/>
      <c r="FCF177" s="31"/>
      <c r="FCG177" s="31"/>
      <c r="FCH177" s="31"/>
      <c r="FCI177" s="31"/>
      <c r="FCJ177" s="31"/>
      <c r="FCK177" s="31"/>
      <c r="FCL177" s="31"/>
      <c r="FCM177" s="31"/>
      <c r="FCN177" s="31"/>
      <c r="FCO177" s="31"/>
      <c r="FCP177" s="31"/>
      <c r="FCQ177" s="31"/>
      <c r="FCR177" s="31"/>
      <c r="FCS177" s="31"/>
      <c r="FCT177" s="31"/>
      <c r="FCU177" s="31"/>
      <c r="FCV177" s="31"/>
      <c r="FCW177" s="31"/>
      <c r="FCX177" s="31"/>
      <c r="FCY177" s="31"/>
      <c r="FCZ177" s="31"/>
      <c r="FDA177" s="31"/>
      <c r="FDB177" s="31"/>
      <c r="FDC177" s="31"/>
      <c r="FDD177" s="31"/>
      <c r="FDE177" s="31"/>
      <c r="FDF177" s="31"/>
      <c r="FDG177" s="31"/>
      <c r="FDH177" s="31"/>
      <c r="FDI177" s="31"/>
      <c r="FDJ177" s="31"/>
      <c r="FDK177" s="31"/>
      <c r="FDL177" s="31"/>
      <c r="FDM177" s="31"/>
      <c r="FDN177" s="31"/>
      <c r="FDO177" s="31"/>
      <c r="FDP177" s="31"/>
      <c r="FDQ177" s="31"/>
      <c r="FDR177" s="31"/>
      <c r="FDS177" s="31"/>
      <c r="FDT177" s="31"/>
      <c r="FDU177" s="31"/>
      <c r="FDV177" s="31"/>
      <c r="FDW177" s="31"/>
      <c r="FDX177" s="31"/>
      <c r="FDY177" s="31"/>
      <c r="FDZ177" s="31"/>
      <c r="FEA177" s="31"/>
      <c r="FEB177" s="31"/>
      <c r="FEC177" s="31"/>
      <c r="FED177" s="31"/>
      <c r="FEE177" s="31"/>
      <c r="FEF177" s="31"/>
      <c r="FEG177" s="31"/>
      <c r="FEH177" s="31"/>
      <c r="FEI177" s="31"/>
      <c r="FEJ177" s="31"/>
      <c r="FEK177" s="31"/>
      <c r="FEL177" s="31"/>
      <c r="FEM177" s="31"/>
      <c r="FEN177" s="31"/>
      <c r="FEO177" s="31"/>
      <c r="FEP177" s="31"/>
      <c r="FEQ177" s="31"/>
      <c r="FER177" s="31"/>
      <c r="FES177" s="31"/>
      <c r="FET177" s="31"/>
      <c r="FEU177" s="31"/>
      <c r="FEV177" s="31"/>
      <c r="FEW177" s="31"/>
      <c r="FEX177" s="31"/>
      <c r="FEY177" s="31"/>
      <c r="FEZ177" s="31"/>
      <c r="FFA177" s="31"/>
      <c r="FFB177" s="31"/>
      <c r="FFC177" s="31"/>
      <c r="FFD177" s="31"/>
      <c r="FFE177" s="31"/>
      <c r="FFF177" s="31"/>
      <c r="FFG177" s="31"/>
      <c r="FFH177" s="31"/>
      <c r="FFI177" s="31"/>
      <c r="FFJ177" s="31"/>
      <c r="FFK177" s="31"/>
      <c r="FFL177" s="31"/>
      <c r="FFM177" s="31"/>
      <c r="FFN177" s="31"/>
      <c r="FFO177" s="31"/>
      <c r="FFP177" s="31"/>
      <c r="FFQ177" s="31"/>
      <c r="FFR177" s="31"/>
      <c r="FFS177" s="31"/>
      <c r="FFT177" s="31"/>
      <c r="FFU177" s="31"/>
      <c r="FFV177" s="31"/>
      <c r="FFW177" s="31"/>
      <c r="FFX177" s="31"/>
      <c r="FFY177" s="31"/>
      <c r="FFZ177" s="31"/>
      <c r="FGA177" s="31"/>
      <c r="FGB177" s="31"/>
      <c r="FGC177" s="31"/>
      <c r="FGD177" s="31"/>
      <c r="FGE177" s="31"/>
      <c r="FGF177" s="31"/>
      <c r="FGG177" s="31"/>
      <c r="FGH177" s="31"/>
      <c r="FGI177" s="31"/>
      <c r="FGJ177" s="31"/>
      <c r="FGK177" s="31"/>
      <c r="FGL177" s="31"/>
      <c r="FGM177" s="31"/>
      <c r="FGN177" s="31"/>
      <c r="FGO177" s="31"/>
      <c r="FGP177" s="31"/>
      <c r="FGQ177" s="31"/>
      <c r="FGR177" s="31"/>
      <c r="FGS177" s="31"/>
      <c r="FGT177" s="31"/>
      <c r="FGU177" s="31"/>
      <c r="FGV177" s="31"/>
      <c r="FGW177" s="31"/>
      <c r="FGX177" s="31"/>
      <c r="FGY177" s="31"/>
      <c r="FGZ177" s="31"/>
      <c r="FHA177" s="31"/>
      <c r="FHB177" s="31"/>
      <c r="FHC177" s="31"/>
      <c r="FHD177" s="31"/>
      <c r="FHE177" s="31"/>
      <c r="FHF177" s="31"/>
      <c r="FHG177" s="31"/>
      <c r="FHH177" s="31"/>
      <c r="FHI177" s="31"/>
      <c r="FHJ177" s="31"/>
      <c r="FHK177" s="31"/>
      <c r="FHL177" s="31"/>
      <c r="FHM177" s="31"/>
      <c r="FHN177" s="31"/>
      <c r="FHO177" s="31"/>
      <c r="FHP177" s="31"/>
      <c r="FHQ177" s="31"/>
      <c r="FHR177" s="31"/>
      <c r="FHS177" s="31"/>
      <c r="FHT177" s="31"/>
      <c r="FHU177" s="31"/>
      <c r="FHV177" s="31"/>
      <c r="FHW177" s="31"/>
      <c r="FHX177" s="31"/>
      <c r="FHY177" s="31"/>
      <c r="FHZ177" s="31"/>
      <c r="FIA177" s="31"/>
      <c r="FIB177" s="31"/>
      <c r="FIC177" s="31"/>
      <c r="FID177" s="31"/>
      <c r="FIE177" s="31"/>
      <c r="FIF177" s="31"/>
      <c r="FIG177" s="31"/>
      <c r="FIH177" s="31"/>
      <c r="FII177" s="31"/>
      <c r="FIJ177" s="31"/>
      <c r="FIK177" s="31"/>
      <c r="FIL177" s="31"/>
      <c r="FIM177" s="31"/>
      <c r="FIN177" s="31"/>
      <c r="FIO177" s="31"/>
      <c r="FIP177" s="31"/>
      <c r="FIQ177" s="31"/>
      <c r="FIR177" s="31"/>
      <c r="FIS177" s="31"/>
      <c r="FIT177" s="31"/>
      <c r="FIU177" s="31"/>
      <c r="FIV177" s="31"/>
      <c r="FIW177" s="31"/>
      <c r="FIX177" s="31"/>
      <c r="FIY177" s="31"/>
      <c r="FIZ177" s="31"/>
      <c r="FJA177" s="31"/>
      <c r="FJB177" s="31"/>
      <c r="FJC177" s="31"/>
      <c r="FJD177" s="31"/>
      <c r="FJE177" s="31"/>
      <c r="FJF177" s="31"/>
      <c r="FJG177" s="31"/>
      <c r="FJH177" s="31"/>
      <c r="FJI177" s="31"/>
      <c r="FJJ177" s="31"/>
      <c r="FJK177" s="31"/>
      <c r="FJL177" s="31"/>
      <c r="FJM177" s="31"/>
      <c r="FJN177" s="31"/>
      <c r="FJO177" s="31"/>
      <c r="FJP177" s="31"/>
      <c r="FJQ177" s="31"/>
      <c r="FJR177" s="31"/>
      <c r="FJS177" s="31"/>
      <c r="FJT177" s="31"/>
      <c r="FJU177" s="31"/>
      <c r="FJV177" s="31"/>
      <c r="FJW177" s="31"/>
      <c r="FJX177" s="31"/>
      <c r="FJY177" s="31"/>
      <c r="FJZ177" s="31"/>
      <c r="FKA177" s="31"/>
      <c r="FKB177" s="31"/>
      <c r="FKC177" s="31"/>
      <c r="FKD177" s="31"/>
      <c r="FKE177" s="31"/>
      <c r="FKF177" s="31"/>
      <c r="FKG177" s="31"/>
      <c r="FKH177" s="31"/>
      <c r="FKI177" s="31"/>
      <c r="FKJ177" s="31"/>
      <c r="FKK177" s="31"/>
      <c r="FKL177" s="31"/>
      <c r="FKM177" s="31"/>
      <c r="FKN177" s="31"/>
      <c r="FKO177" s="31"/>
      <c r="FKP177" s="31"/>
      <c r="FKQ177" s="31"/>
      <c r="FKR177" s="31"/>
      <c r="FKS177" s="31"/>
      <c r="FKT177" s="31"/>
      <c r="FKU177" s="31"/>
      <c r="FKV177" s="31"/>
      <c r="FKW177" s="31"/>
      <c r="FKX177" s="31"/>
      <c r="FKY177" s="31"/>
      <c r="FKZ177" s="31"/>
      <c r="FLA177" s="31"/>
      <c r="FLB177" s="31"/>
      <c r="FLC177" s="31"/>
      <c r="FLD177" s="31"/>
      <c r="FLE177" s="31"/>
      <c r="FLF177" s="31"/>
      <c r="FLG177" s="31"/>
      <c r="FLH177" s="31"/>
      <c r="FLI177" s="31"/>
      <c r="FLJ177" s="31"/>
      <c r="FLK177" s="31"/>
      <c r="FLL177" s="31"/>
      <c r="FLM177" s="31"/>
      <c r="FLN177" s="31"/>
      <c r="FLO177" s="31"/>
      <c r="FLP177" s="31"/>
      <c r="FLQ177" s="31"/>
      <c r="FLR177" s="31"/>
      <c r="FLS177" s="31"/>
      <c r="FLT177" s="31"/>
      <c r="FLU177" s="31"/>
      <c r="FLV177" s="31"/>
      <c r="FLW177" s="31"/>
      <c r="FLX177" s="31"/>
      <c r="FLY177" s="31"/>
      <c r="FLZ177" s="31"/>
      <c r="FMA177" s="31"/>
      <c r="FMB177" s="31"/>
      <c r="FMC177" s="31"/>
      <c r="FMD177" s="31"/>
      <c r="FME177" s="31"/>
      <c r="FMF177" s="31"/>
      <c r="FMG177" s="31"/>
      <c r="FMH177" s="31"/>
      <c r="FMI177" s="31"/>
      <c r="FMJ177" s="31"/>
      <c r="FMK177" s="31"/>
      <c r="FML177" s="31"/>
      <c r="FMM177" s="31"/>
      <c r="FMN177" s="31"/>
      <c r="FMO177" s="31"/>
      <c r="FMP177" s="31"/>
      <c r="FMQ177" s="31"/>
      <c r="FMR177" s="31"/>
      <c r="FMS177" s="31"/>
      <c r="FMT177" s="31"/>
      <c r="FMU177" s="31"/>
      <c r="FMV177" s="31"/>
      <c r="FMW177" s="31"/>
      <c r="FMX177" s="31"/>
      <c r="FMY177" s="31"/>
      <c r="FMZ177" s="31"/>
      <c r="FNA177" s="31"/>
      <c r="FNB177" s="31"/>
      <c r="FNC177" s="31"/>
      <c r="FND177" s="31"/>
      <c r="FNE177" s="31"/>
      <c r="FNF177" s="31"/>
      <c r="FNG177" s="31"/>
      <c r="FNH177" s="31"/>
      <c r="FNI177" s="31"/>
      <c r="FNJ177" s="31"/>
      <c r="FNK177" s="31"/>
      <c r="FNL177" s="31"/>
      <c r="FNM177" s="31"/>
      <c r="FNN177" s="31"/>
      <c r="FNO177" s="31"/>
      <c r="FNP177" s="31"/>
      <c r="FNQ177" s="31"/>
      <c r="FNR177" s="31"/>
      <c r="FNS177" s="31"/>
      <c r="FNT177" s="31"/>
      <c r="FNU177" s="31"/>
      <c r="FNV177" s="31"/>
      <c r="FNW177" s="31"/>
      <c r="FNX177" s="31"/>
      <c r="FNY177" s="31"/>
      <c r="FNZ177" s="31"/>
      <c r="FOA177" s="31"/>
      <c r="FOB177" s="31"/>
      <c r="FOC177" s="31"/>
      <c r="FOD177" s="31"/>
      <c r="FOE177" s="31"/>
      <c r="FOF177" s="31"/>
      <c r="FOG177" s="31"/>
      <c r="FOH177" s="31"/>
      <c r="FOI177" s="31"/>
      <c r="FOJ177" s="31"/>
      <c r="FOK177" s="31"/>
      <c r="FOL177" s="31"/>
      <c r="FOM177" s="31"/>
      <c r="FON177" s="31"/>
      <c r="FOO177" s="31"/>
      <c r="FOP177" s="31"/>
      <c r="FOQ177" s="31"/>
      <c r="FOR177" s="31"/>
      <c r="FOS177" s="31"/>
      <c r="FOT177" s="31"/>
      <c r="FOU177" s="31"/>
      <c r="FOV177" s="31"/>
      <c r="FOW177" s="31"/>
      <c r="FOX177" s="31"/>
      <c r="FOY177" s="31"/>
      <c r="FOZ177" s="31"/>
      <c r="FPA177" s="31"/>
      <c r="FPB177" s="31"/>
      <c r="FPC177" s="31"/>
      <c r="FPD177" s="31"/>
      <c r="FPE177" s="31"/>
      <c r="FPF177" s="31"/>
      <c r="FPG177" s="31"/>
      <c r="FPH177" s="31"/>
      <c r="FPI177" s="31"/>
      <c r="FPJ177" s="31"/>
      <c r="FPK177" s="31"/>
      <c r="FPL177" s="31"/>
      <c r="FPM177" s="31"/>
      <c r="FPN177" s="31"/>
      <c r="FPO177" s="31"/>
      <c r="FPP177" s="31"/>
      <c r="FPQ177" s="31"/>
      <c r="FPR177" s="31"/>
      <c r="FPS177" s="31"/>
      <c r="FPT177" s="31"/>
      <c r="FPU177" s="31"/>
      <c r="FPV177" s="31"/>
      <c r="FPW177" s="31"/>
      <c r="FPX177" s="31"/>
      <c r="FPY177" s="31"/>
      <c r="FPZ177" s="31"/>
      <c r="FQA177" s="31"/>
      <c r="FQB177" s="31"/>
      <c r="FQC177" s="31"/>
      <c r="FQD177" s="31"/>
      <c r="FQE177" s="31"/>
      <c r="FQF177" s="31"/>
      <c r="FQG177" s="31"/>
      <c r="FQH177" s="31"/>
      <c r="FQI177" s="31"/>
      <c r="FQJ177" s="31"/>
      <c r="FQK177" s="31"/>
      <c r="FQL177" s="31"/>
      <c r="FQM177" s="31"/>
      <c r="FQN177" s="31"/>
      <c r="FQO177" s="31"/>
      <c r="FQP177" s="31"/>
      <c r="FQQ177" s="31"/>
      <c r="FQR177" s="31"/>
      <c r="FQS177" s="31"/>
      <c r="FQT177" s="31"/>
      <c r="FQU177" s="31"/>
      <c r="FQV177" s="31"/>
      <c r="FQW177" s="31"/>
      <c r="FQX177" s="31"/>
      <c r="FQY177" s="31"/>
      <c r="FQZ177" s="31"/>
      <c r="FRA177" s="31"/>
      <c r="FRB177" s="31"/>
      <c r="FRC177" s="31"/>
      <c r="FRD177" s="31"/>
      <c r="FRE177" s="31"/>
      <c r="FRF177" s="31"/>
      <c r="FRG177" s="31"/>
      <c r="FRH177" s="31"/>
      <c r="FRI177" s="31"/>
      <c r="FRJ177" s="31"/>
      <c r="FRK177" s="31"/>
      <c r="FRL177" s="31"/>
      <c r="FRM177" s="31"/>
      <c r="FRN177" s="31"/>
      <c r="FRO177" s="31"/>
      <c r="FRP177" s="31"/>
      <c r="FRQ177" s="31"/>
      <c r="FRR177" s="31"/>
      <c r="FRS177" s="31"/>
      <c r="FRT177" s="31"/>
      <c r="FRU177" s="31"/>
      <c r="FRV177" s="31"/>
      <c r="FRW177" s="31"/>
      <c r="FRX177" s="31"/>
      <c r="FRY177" s="31"/>
      <c r="FRZ177" s="31"/>
      <c r="FSA177" s="31"/>
      <c r="FSB177" s="31"/>
      <c r="FSC177" s="31"/>
      <c r="FSD177" s="31"/>
      <c r="FSE177" s="31"/>
      <c r="FSF177" s="31"/>
      <c r="FSG177" s="31"/>
      <c r="FSH177" s="31"/>
      <c r="FSI177" s="31"/>
      <c r="FSJ177" s="31"/>
      <c r="FSK177" s="31"/>
      <c r="FSL177" s="31"/>
      <c r="FSM177" s="31"/>
      <c r="FSN177" s="31"/>
      <c r="FSO177" s="31"/>
      <c r="FSP177" s="31"/>
      <c r="FSQ177" s="31"/>
      <c r="FSR177" s="31"/>
      <c r="FSS177" s="31"/>
      <c r="FST177" s="31"/>
      <c r="FSU177" s="31"/>
      <c r="FSV177" s="31"/>
      <c r="FSW177" s="31"/>
      <c r="FSX177" s="31"/>
      <c r="FSY177" s="31"/>
      <c r="FSZ177" s="31"/>
      <c r="FTA177" s="31"/>
      <c r="FTB177" s="31"/>
      <c r="FTC177" s="31"/>
      <c r="FTD177" s="31"/>
      <c r="FTE177" s="31"/>
      <c r="FTF177" s="31"/>
      <c r="FTG177" s="31"/>
      <c r="FTH177" s="31"/>
      <c r="FTI177" s="31"/>
      <c r="FTJ177" s="31"/>
      <c r="FTK177" s="31"/>
      <c r="FTL177" s="31"/>
      <c r="FTM177" s="31"/>
      <c r="FTN177" s="31"/>
      <c r="FTO177" s="31"/>
      <c r="FTP177" s="31"/>
      <c r="FTQ177" s="31"/>
      <c r="FTR177" s="31"/>
      <c r="FTS177" s="31"/>
      <c r="FTT177" s="31"/>
      <c r="FTU177" s="31"/>
      <c r="FTV177" s="31"/>
      <c r="FTW177" s="31"/>
      <c r="FTX177" s="31"/>
      <c r="FTY177" s="31"/>
      <c r="FTZ177" s="31"/>
      <c r="FUA177" s="31"/>
      <c r="FUB177" s="31"/>
      <c r="FUC177" s="31"/>
      <c r="FUD177" s="31"/>
      <c r="FUE177" s="31"/>
      <c r="FUF177" s="31"/>
      <c r="FUG177" s="31"/>
      <c r="FUH177" s="31"/>
      <c r="FUI177" s="31"/>
      <c r="FUJ177" s="31"/>
      <c r="FUK177" s="31"/>
      <c r="FUL177" s="31"/>
      <c r="FUM177" s="31"/>
      <c r="FUN177" s="31"/>
      <c r="FUO177" s="31"/>
      <c r="FUP177" s="31"/>
      <c r="FUQ177" s="31"/>
      <c r="FUR177" s="31"/>
      <c r="FUS177" s="31"/>
      <c r="FUT177" s="31"/>
      <c r="FUU177" s="31"/>
      <c r="FUV177" s="31"/>
      <c r="FUW177" s="31"/>
      <c r="FUX177" s="31"/>
      <c r="FUY177" s="31"/>
      <c r="FUZ177" s="31"/>
      <c r="FVA177" s="31"/>
      <c r="FVB177" s="31"/>
      <c r="FVC177" s="31"/>
      <c r="FVD177" s="31"/>
      <c r="FVE177" s="31"/>
      <c r="FVF177" s="31"/>
      <c r="FVG177" s="31"/>
      <c r="FVH177" s="31"/>
      <c r="FVI177" s="31"/>
      <c r="FVJ177" s="31"/>
      <c r="FVK177" s="31"/>
      <c r="FVL177" s="31"/>
      <c r="FVM177" s="31"/>
      <c r="FVN177" s="31"/>
      <c r="FVO177" s="31"/>
      <c r="FVP177" s="31"/>
      <c r="FVQ177" s="31"/>
      <c r="FVR177" s="31"/>
      <c r="FVS177" s="31"/>
      <c r="FVT177" s="31"/>
      <c r="FVU177" s="31"/>
      <c r="FVV177" s="31"/>
      <c r="FVW177" s="31"/>
      <c r="FVX177" s="31"/>
      <c r="FVY177" s="31"/>
      <c r="FVZ177" s="31"/>
      <c r="FWA177" s="31"/>
      <c r="FWB177" s="31"/>
      <c r="FWC177" s="31"/>
      <c r="FWD177" s="31"/>
      <c r="FWE177" s="31"/>
      <c r="FWF177" s="31"/>
      <c r="FWG177" s="31"/>
      <c r="FWH177" s="31"/>
      <c r="FWI177" s="31"/>
      <c r="FWJ177" s="31"/>
      <c r="FWK177" s="31"/>
      <c r="FWL177" s="31"/>
      <c r="FWM177" s="31"/>
      <c r="FWN177" s="31"/>
      <c r="FWO177" s="31"/>
      <c r="FWP177" s="31"/>
      <c r="FWQ177" s="31"/>
      <c r="FWR177" s="31"/>
      <c r="FWS177" s="31"/>
      <c r="FWT177" s="31"/>
      <c r="FWU177" s="31"/>
      <c r="FWV177" s="31"/>
      <c r="FWW177" s="31"/>
      <c r="FWX177" s="31"/>
      <c r="FWY177" s="31"/>
      <c r="FWZ177" s="31"/>
      <c r="FXA177" s="31"/>
      <c r="FXB177" s="31"/>
      <c r="FXC177" s="31"/>
      <c r="FXD177" s="31"/>
      <c r="FXE177" s="31"/>
      <c r="FXF177" s="31"/>
      <c r="FXG177" s="31"/>
      <c r="FXH177" s="31"/>
      <c r="FXI177" s="31"/>
      <c r="FXJ177" s="31"/>
      <c r="FXK177" s="31"/>
      <c r="FXL177" s="31"/>
      <c r="FXM177" s="31"/>
      <c r="FXN177" s="31"/>
      <c r="FXO177" s="31"/>
      <c r="FXP177" s="31"/>
      <c r="FXQ177" s="31"/>
      <c r="FXR177" s="31"/>
      <c r="FXS177" s="31"/>
      <c r="FXT177" s="31"/>
      <c r="FXU177" s="31"/>
      <c r="FXV177" s="31"/>
      <c r="FXW177" s="31"/>
      <c r="FXX177" s="31"/>
      <c r="FXY177" s="31"/>
      <c r="FXZ177" s="31"/>
      <c r="FYA177" s="31"/>
      <c r="FYB177" s="31"/>
      <c r="FYC177" s="31"/>
      <c r="FYD177" s="31"/>
      <c r="FYE177" s="31"/>
      <c r="FYF177" s="31"/>
      <c r="FYG177" s="31"/>
      <c r="FYH177" s="31"/>
      <c r="FYI177" s="31"/>
      <c r="FYJ177" s="31"/>
      <c r="FYK177" s="31"/>
      <c r="FYL177" s="31"/>
      <c r="FYM177" s="31"/>
      <c r="FYN177" s="31"/>
      <c r="FYO177" s="31"/>
      <c r="FYP177" s="31"/>
      <c r="FYQ177" s="31"/>
      <c r="FYR177" s="31"/>
      <c r="FYS177" s="31"/>
      <c r="FYT177" s="31"/>
      <c r="FYU177" s="31"/>
      <c r="FYV177" s="31"/>
      <c r="FYW177" s="31"/>
      <c r="FYX177" s="31"/>
      <c r="FYY177" s="31"/>
      <c r="FYZ177" s="31"/>
      <c r="FZA177" s="31"/>
      <c r="FZB177" s="31"/>
      <c r="FZC177" s="31"/>
      <c r="FZD177" s="31"/>
      <c r="FZE177" s="31"/>
      <c r="FZF177" s="31"/>
      <c r="FZG177" s="31"/>
      <c r="FZH177" s="31"/>
      <c r="FZI177" s="31"/>
      <c r="FZJ177" s="31"/>
      <c r="FZK177" s="31"/>
      <c r="FZL177" s="31"/>
      <c r="FZM177" s="31"/>
      <c r="FZN177" s="31"/>
      <c r="FZO177" s="31"/>
      <c r="FZP177" s="31"/>
      <c r="FZQ177" s="31"/>
      <c r="FZR177" s="31"/>
      <c r="FZS177" s="31"/>
      <c r="FZT177" s="31"/>
      <c r="FZU177" s="31"/>
      <c r="FZV177" s="31"/>
      <c r="FZW177" s="31"/>
      <c r="FZX177" s="31"/>
      <c r="FZY177" s="31"/>
      <c r="FZZ177" s="31"/>
      <c r="GAA177" s="31"/>
      <c r="GAB177" s="31"/>
      <c r="GAC177" s="31"/>
      <c r="GAD177" s="31"/>
      <c r="GAE177" s="31"/>
      <c r="GAF177" s="31"/>
      <c r="GAG177" s="31"/>
      <c r="GAH177" s="31"/>
      <c r="GAI177" s="31"/>
      <c r="GAJ177" s="31"/>
      <c r="GAK177" s="31"/>
      <c r="GAL177" s="31"/>
      <c r="GAM177" s="31"/>
      <c r="GAN177" s="31"/>
      <c r="GAO177" s="31"/>
      <c r="GAP177" s="31"/>
      <c r="GAQ177" s="31"/>
      <c r="GAR177" s="31"/>
      <c r="GAS177" s="31"/>
      <c r="GAT177" s="31"/>
      <c r="GAU177" s="31"/>
      <c r="GAV177" s="31"/>
      <c r="GAW177" s="31"/>
      <c r="GAX177" s="31"/>
      <c r="GAY177" s="31"/>
      <c r="GAZ177" s="31"/>
      <c r="GBA177" s="31"/>
      <c r="GBB177" s="31"/>
      <c r="GBC177" s="31"/>
      <c r="GBD177" s="31"/>
      <c r="GBE177" s="31"/>
      <c r="GBF177" s="31"/>
      <c r="GBG177" s="31"/>
      <c r="GBH177" s="31"/>
      <c r="GBI177" s="31"/>
      <c r="GBJ177" s="31"/>
      <c r="GBK177" s="31"/>
      <c r="GBL177" s="31"/>
      <c r="GBM177" s="31"/>
      <c r="GBN177" s="31"/>
      <c r="GBO177" s="31"/>
      <c r="GBP177" s="31"/>
      <c r="GBQ177" s="31"/>
      <c r="GBR177" s="31"/>
      <c r="GBS177" s="31"/>
      <c r="GBT177" s="31"/>
      <c r="GBU177" s="31"/>
      <c r="GBV177" s="31"/>
      <c r="GBW177" s="31"/>
      <c r="GBX177" s="31"/>
      <c r="GBY177" s="31"/>
      <c r="GBZ177" s="31"/>
      <c r="GCA177" s="31"/>
      <c r="GCB177" s="31"/>
      <c r="GCC177" s="31"/>
      <c r="GCD177" s="31"/>
      <c r="GCE177" s="31"/>
      <c r="GCF177" s="31"/>
      <c r="GCG177" s="31"/>
      <c r="GCH177" s="31"/>
      <c r="GCI177" s="31"/>
      <c r="GCJ177" s="31"/>
      <c r="GCK177" s="31"/>
      <c r="GCL177" s="31"/>
      <c r="GCM177" s="31"/>
      <c r="GCN177" s="31"/>
      <c r="GCO177" s="31"/>
      <c r="GCP177" s="31"/>
      <c r="GCQ177" s="31"/>
      <c r="GCR177" s="31"/>
      <c r="GCS177" s="31"/>
      <c r="GCT177" s="31"/>
      <c r="GCU177" s="31"/>
      <c r="GCV177" s="31"/>
      <c r="GCW177" s="31"/>
      <c r="GCX177" s="31"/>
      <c r="GCY177" s="31"/>
      <c r="GCZ177" s="31"/>
      <c r="GDA177" s="31"/>
      <c r="GDB177" s="31"/>
      <c r="GDC177" s="31"/>
      <c r="GDD177" s="31"/>
      <c r="GDE177" s="31"/>
      <c r="GDF177" s="31"/>
      <c r="GDG177" s="31"/>
      <c r="GDH177" s="31"/>
      <c r="GDI177" s="31"/>
      <c r="GDJ177" s="31"/>
      <c r="GDK177" s="31"/>
      <c r="GDL177" s="31"/>
      <c r="GDM177" s="31"/>
      <c r="GDN177" s="31"/>
      <c r="GDO177" s="31"/>
      <c r="GDP177" s="31"/>
      <c r="GDQ177" s="31"/>
      <c r="GDR177" s="31"/>
      <c r="GDS177" s="31"/>
      <c r="GDT177" s="31"/>
      <c r="GDU177" s="31"/>
      <c r="GDV177" s="31"/>
      <c r="GDW177" s="31"/>
      <c r="GDX177" s="31"/>
      <c r="GDY177" s="31"/>
      <c r="GDZ177" s="31"/>
      <c r="GEA177" s="31"/>
      <c r="GEB177" s="31"/>
      <c r="GEC177" s="31"/>
      <c r="GED177" s="31"/>
      <c r="GEE177" s="31"/>
      <c r="GEF177" s="31"/>
      <c r="GEG177" s="31"/>
      <c r="GEH177" s="31"/>
      <c r="GEI177" s="31"/>
      <c r="GEJ177" s="31"/>
      <c r="GEK177" s="31"/>
      <c r="GEL177" s="31"/>
      <c r="GEM177" s="31"/>
      <c r="GEN177" s="31"/>
      <c r="GEO177" s="31"/>
      <c r="GEP177" s="31"/>
      <c r="GEQ177" s="31"/>
      <c r="GER177" s="31"/>
      <c r="GES177" s="31"/>
      <c r="GET177" s="31"/>
      <c r="GEU177" s="31"/>
      <c r="GEV177" s="31"/>
      <c r="GEW177" s="31"/>
      <c r="GEX177" s="31"/>
      <c r="GEY177" s="31"/>
      <c r="GEZ177" s="31"/>
      <c r="GFA177" s="31"/>
      <c r="GFB177" s="31"/>
      <c r="GFC177" s="31"/>
      <c r="GFD177" s="31"/>
      <c r="GFE177" s="31"/>
      <c r="GFF177" s="31"/>
      <c r="GFG177" s="31"/>
      <c r="GFH177" s="31"/>
      <c r="GFI177" s="31"/>
      <c r="GFJ177" s="31"/>
      <c r="GFK177" s="31"/>
      <c r="GFL177" s="31"/>
      <c r="GFM177" s="31"/>
      <c r="GFN177" s="31"/>
      <c r="GFO177" s="31"/>
      <c r="GFP177" s="31"/>
      <c r="GFQ177" s="31"/>
      <c r="GFR177" s="31"/>
      <c r="GFS177" s="31"/>
      <c r="GFT177" s="31"/>
      <c r="GFU177" s="31"/>
      <c r="GFV177" s="31"/>
      <c r="GFW177" s="31"/>
      <c r="GFX177" s="31"/>
      <c r="GFY177" s="31"/>
      <c r="GFZ177" s="31"/>
      <c r="GGA177" s="31"/>
      <c r="GGB177" s="31"/>
      <c r="GGC177" s="31"/>
      <c r="GGD177" s="31"/>
      <c r="GGE177" s="31"/>
      <c r="GGF177" s="31"/>
      <c r="GGG177" s="31"/>
      <c r="GGH177" s="31"/>
      <c r="GGI177" s="31"/>
      <c r="GGJ177" s="31"/>
      <c r="GGK177" s="31"/>
      <c r="GGL177" s="31"/>
      <c r="GGM177" s="31"/>
      <c r="GGN177" s="31"/>
      <c r="GGO177" s="31"/>
      <c r="GGP177" s="31"/>
      <c r="GGQ177" s="31"/>
      <c r="GGR177" s="31"/>
      <c r="GGS177" s="31"/>
      <c r="GGT177" s="31"/>
      <c r="GGU177" s="31"/>
      <c r="GGV177" s="31"/>
      <c r="GGW177" s="31"/>
      <c r="GGX177" s="31"/>
      <c r="GGY177" s="31"/>
      <c r="GGZ177" s="31"/>
      <c r="GHA177" s="31"/>
      <c r="GHB177" s="31"/>
      <c r="GHC177" s="31"/>
      <c r="GHD177" s="31"/>
      <c r="GHE177" s="31"/>
      <c r="GHF177" s="31"/>
      <c r="GHG177" s="31"/>
      <c r="GHH177" s="31"/>
      <c r="GHI177" s="31"/>
      <c r="GHJ177" s="31"/>
      <c r="GHK177" s="31"/>
      <c r="GHL177" s="31"/>
      <c r="GHM177" s="31"/>
      <c r="GHN177" s="31"/>
      <c r="GHO177" s="31"/>
      <c r="GHP177" s="31"/>
      <c r="GHQ177" s="31"/>
      <c r="GHR177" s="31"/>
      <c r="GHS177" s="31"/>
      <c r="GHT177" s="31"/>
      <c r="GHU177" s="31"/>
      <c r="GHV177" s="31"/>
      <c r="GHW177" s="31"/>
      <c r="GHX177" s="31"/>
      <c r="GHY177" s="31"/>
      <c r="GHZ177" s="31"/>
      <c r="GIA177" s="31"/>
      <c r="GIB177" s="31"/>
      <c r="GIC177" s="31"/>
      <c r="GID177" s="31"/>
      <c r="GIE177" s="31"/>
      <c r="GIF177" s="31"/>
      <c r="GIG177" s="31"/>
      <c r="GIH177" s="31"/>
      <c r="GII177" s="31"/>
      <c r="GIJ177" s="31"/>
      <c r="GIK177" s="31"/>
      <c r="GIL177" s="31"/>
      <c r="GIM177" s="31"/>
      <c r="GIN177" s="31"/>
      <c r="GIO177" s="31"/>
      <c r="GIP177" s="31"/>
      <c r="GIQ177" s="31"/>
      <c r="GIR177" s="31"/>
      <c r="GIS177" s="31"/>
      <c r="GIT177" s="31"/>
      <c r="GIU177" s="31"/>
      <c r="GIV177" s="31"/>
      <c r="GIW177" s="31"/>
      <c r="GIX177" s="31"/>
      <c r="GIY177" s="31"/>
      <c r="GIZ177" s="31"/>
      <c r="GJA177" s="31"/>
      <c r="GJB177" s="31"/>
      <c r="GJC177" s="31"/>
      <c r="GJD177" s="31"/>
      <c r="GJE177" s="31"/>
      <c r="GJF177" s="31"/>
      <c r="GJG177" s="31"/>
      <c r="GJH177" s="31"/>
      <c r="GJI177" s="31"/>
      <c r="GJJ177" s="31"/>
      <c r="GJK177" s="31"/>
      <c r="GJL177" s="31"/>
      <c r="GJM177" s="31"/>
      <c r="GJN177" s="31"/>
      <c r="GJO177" s="31"/>
      <c r="GJP177" s="31"/>
      <c r="GJQ177" s="31"/>
      <c r="GJR177" s="31"/>
      <c r="GJS177" s="31"/>
      <c r="GJT177" s="31"/>
      <c r="GJU177" s="31"/>
      <c r="GJV177" s="31"/>
      <c r="GJW177" s="31"/>
      <c r="GJX177" s="31"/>
      <c r="GJY177" s="31"/>
      <c r="GJZ177" s="31"/>
      <c r="GKA177" s="31"/>
      <c r="GKB177" s="31"/>
      <c r="GKC177" s="31"/>
      <c r="GKD177" s="31"/>
      <c r="GKE177" s="31"/>
      <c r="GKF177" s="31"/>
      <c r="GKG177" s="31"/>
      <c r="GKH177" s="31"/>
      <c r="GKI177" s="31"/>
      <c r="GKJ177" s="31"/>
      <c r="GKK177" s="31"/>
      <c r="GKL177" s="31"/>
      <c r="GKM177" s="31"/>
      <c r="GKN177" s="31"/>
      <c r="GKO177" s="31"/>
      <c r="GKP177" s="31"/>
      <c r="GKQ177" s="31"/>
      <c r="GKR177" s="31"/>
      <c r="GKS177" s="31"/>
      <c r="GKT177" s="31"/>
      <c r="GKU177" s="31"/>
      <c r="GKV177" s="31"/>
      <c r="GKW177" s="31"/>
      <c r="GKX177" s="31"/>
      <c r="GKY177" s="31"/>
      <c r="GKZ177" s="31"/>
      <c r="GLA177" s="31"/>
      <c r="GLB177" s="31"/>
      <c r="GLC177" s="31"/>
      <c r="GLD177" s="31"/>
      <c r="GLE177" s="31"/>
      <c r="GLF177" s="31"/>
      <c r="GLG177" s="31"/>
      <c r="GLH177" s="31"/>
      <c r="GLI177" s="31"/>
      <c r="GLJ177" s="31"/>
      <c r="GLK177" s="31"/>
      <c r="GLL177" s="31"/>
      <c r="GLM177" s="31"/>
      <c r="GLN177" s="31"/>
      <c r="GLO177" s="31"/>
      <c r="GLP177" s="31"/>
      <c r="GLQ177" s="31"/>
      <c r="GLR177" s="31"/>
      <c r="GLS177" s="31"/>
      <c r="GLT177" s="31"/>
      <c r="GLU177" s="31"/>
      <c r="GLV177" s="31"/>
      <c r="GLW177" s="31"/>
      <c r="GLX177" s="31"/>
      <c r="GLY177" s="31"/>
      <c r="GLZ177" s="31"/>
      <c r="GMA177" s="31"/>
      <c r="GMB177" s="31"/>
      <c r="GMC177" s="31"/>
      <c r="GMD177" s="31"/>
      <c r="GME177" s="31"/>
      <c r="GMF177" s="31"/>
      <c r="GMG177" s="31"/>
      <c r="GMH177" s="31"/>
      <c r="GMI177" s="31"/>
      <c r="GMJ177" s="31"/>
      <c r="GMK177" s="31"/>
      <c r="GML177" s="31"/>
      <c r="GMM177" s="31"/>
      <c r="GMN177" s="31"/>
      <c r="GMO177" s="31"/>
      <c r="GMP177" s="31"/>
      <c r="GMQ177" s="31"/>
      <c r="GMR177" s="31"/>
      <c r="GMS177" s="31"/>
      <c r="GMT177" s="31"/>
      <c r="GMU177" s="31"/>
      <c r="GMV177" s="31"/>
      <c r="GMW177" s="31"/>
      <c r="GMX177" s="31"/>
      <c r="GMY177" s="31"/>
      <c r="GMZ177" s="31"/>
      <c r="GNA177" s="31"/>
      <c r="GNB177" s="31"/>
      <c r="GNC177" s="31"/>
      <c r="GND177" s="31"/>
      <c r="GNE177" s="31"/>
      <c r="GNF177" s="31"/>
      <c r="GNG177" s="31"/>
      <c r="GNH177" s="31"/>
      <c r="GNI177" s="31"/>
      <c r="GNJ177" s="31"/>
      <c r="GNK177" s="31"/>
      <c r="GNL177" s="31"/>
      <c r="GNM177" s="31"/>
      <c r="GNN177" s="31"/>
      <c r="GNO177" s="31"/>
      <c r="GNP177" s="31"/>
      <c r="GNQ177" s="31"/>
      <c r="GNR177" s="31"/>
      <c r="GNS177" s="31"/>
      <c r="GNT177" s="31"/>
      <c r="GNU177" s="31"/>
      <c r="GNV177" s="31"/>
      <c r="GNW177" s="31"/>
      <c r="GNX177" s="31"/>
      <c r="GNY177" s="31"/>
      <c r="GNZ177" s="31"/>
      <c r="GOA177" s="31"/>
      <c r="GOB177" s="31"/>
      <c r="GOC177" s="31"/>
      <c r="GOD177" s="31"/>
      <c r="GOE177" s="31"/>
      <c r="GOF177" s="31"/>
      <c r="GOG177" s="31"/>
      <c r="GOH177" s="31"/>
      <c r="GOI177" s="31"/>
      <c r="GOJ177" s="31"/>
      <c r="GOK177" s="31"/>
      <c r="GOL177" s="31"/>
      <c r="GOM177" s="31"/>
      <c r="GON177" s="31"/>
      <c r="GOO177" s="31"/>
      <c r="GOP177" s="31"/>
      <c r="GOQ177" s="31"/>
      <c r="GOR177" s="31"/>
      <c r="GOS177" s="31"/>
      <c r="GOT177" s="31"/>
      <c r="GOU177" s="31"/>
      <c r="GOV177" s="31"/>
      <c r="GOW177" s="31"/>
      <c r="GOX177" s="31"/>
      <c r="GOY177" s="31"/>
      <c r="GOZ177" s="31"/>
      <c r="GPA177" s="31"/>
      <c r="GPB177" s="31"/>
      <c r="GPC177" s="31"/>
      <c r="GPD177" s="31"/>
      <c r="GPE177" s="31"/>
      <c r="GPF177" s="31"/>
      <c r="GPG177" s="31"/>
      <c r="GPH177" s="31"/>
      <c r="GPI177" s="31"/>
      <c r="GPJ177" s="31"/>
      <c r="GPK177" s="31"/>
      <c r="GPL177" s="31"/>
      <c r="GPM177" s="31"/>
      <c r="GPN177" s="31"/>
      <c r="GPO177" s="31"/>
      <c r="GPP177" s="31"/>
      <c r="GPQ177" s="31"/>
      <c r="GPR177" s="31"/>
      <c r="GPS177" s="31"/>
      <c r="GPT177" s="31"/>
      <c r="GPU177" s="31"/>
      <c r="GPV177" s="31"/>
      <c r="GPW177" s="31"/>
      <c r="GPX177" s="31"/>
      <c r="GPY177" s="31"/>
      <c r="GPZ177" s="31"/>
      <c r="GQA177" s="31"/>
      <c r="GQB177" s="31"/>
      <c r="GQC177" s="31"/>
      <c r="GQD177" s="31"/>
      <c r="GQE177" s="31"/>
      <c r="GQF177" s="31"/>
      <c r="GQG177" s="31"/>
      <c r="GQH177" s="31"/>
      <c r="GQI177" s="31"/>
      <c r="GQJ177" s="31"/>
      <c r="GQK177" s="31"/>
      <c r="GQL177" s="31"/>
      <c r="GQM177" s="31"/>
      <c r="GQN177" s="31"/>
      <c r="GQO177" s="31"/>
      <c r="GQP177" s="31"/>
      <c r="GQQ177" s="31"/>
      <c r="GQR177" s="31"/>
      <c r="GQS177" s="31"/>
      <c r="GQT177" s="31"/>
      <c r="GQU177" s="31"/>
      <c r="GQV177" s="31"/>
      <c r="GQW177" s="31"/>
      <c r="GQX177" s="31"/>
      <c r="GQY177" s="31"/>
      <c r="GQZ177" s="31"/>
      <c r="GRA177" s="31"/>
      <c r="GRB177" s="31"/>
      <c r="GRC177" s="31"/>
      <c r="GRD177" s="31"/>
      <c r="GRE177" s="31"/>
      <c r="GRF177" s="31"/>
      <c r="GRG177" s="31"/>
      <c r="GRH177" s="31"/>
      <c r="GRI177" s="31"/>
      <c r="GRJ177" s="31"/>
      <c r="GRK177" s="31"/>
      <c r="GRL177" s="31"/>
      <c r="GRM177" s="31"/>
      <c r="GRN177" s="31"/>
      <c r="GRO177" s="31"/>
      <c r="GRP177" s="31"/>
      <c r="GRQ177" s="31"/>
      <c r="GRR177" s="31"/>
      <c r="GRS177" s="31"/>
      <c r="GRT177" s="31"/>
      <c r="GRU177" s="31"/>
      <c r="GRV177" s="31"/>
      <c r="GRW177" s="31"/>
      <c r="GRX177" s="31"/>
      <c r="GRY177" s="31"/>
      <c r="GRZ177" s="31"/>
      <c r="GSA177" s="31"/>
      <c r="GSB177" s="31"/>
      <c r="GSC177" s="31"/>
      <c r="GSD177" s="31"/>
      <c r="GSE177" s="31"/>
      <c r="GSF177" s="31"/>
      <c r="GSG177" s="31"/>
      <c r="GSH177" s="31"/>
      <c r="GSI177" s="31"/>
      <c r="GSJ177" s="31"/>
      <c r="GSK177" s="31"/>
      <c r="GSL177" s="31"/>
      <c r="GSM177" s="31"/>
      <c r="GSN177" s="31"/>
      <c r="GSO177" s="31"/>
      <c r="GSP177" s="31"/>
      <c r="GSQ177" s="31"/>
      <c r="GSR177" s="31"/>
      <c r="GSS177" s="31"/>
      <c r="GST177" s="31"/>
      <c r="GSU177" s="31"/>
      <c r="GSV177" s="31"/>
      <c r="GSW177" s="31"/>
      <c r="GSX177" s="31"/>
      <c r="GSY177" s="31"/>
      <c r="GSZ177" s="31"/>
      <c r="GTA177" s="31"/>
      <c r="GTB177" s="31"/>
      <c r="GTC177" s="31"/>
      <c r="GTD177" s="31"/>
      <c r="GTE177" s="31"/>
      <c r="GTF177" s="31"/>
      <c r="GTG177" s="31"/>
      <c r="GTH177" s="31"/>
      <c r="GTI177" s="31"/>
      <c r="GTJ177" s="31"/>
      <c r="GTK177" s="31"/>
      <c r="GTL177" s="31"/>
      <c r="GTM177" s="31"/>
      <c r="GTN177" s="31"/>
      <c r="GTO177" s="31"/>
      <c r="GTP177" s="31"/>
      <c r="GTQ177" s="31"/>
      <c r="GTR177" s="31"/>
      <c r="GTS177" s="31"/>
      <c r="GTT177" s="31"/>
      <c r="GTU177" s="31"/>
      <c r="GTV177" s="31"/>
      <c r="GTW177" s="31"/>
      <c r="GTX177" s="31"/>
      <c r="GTY177" s="31"/>
      <c r="GTZ177" s="31"/>
      <c r="GUA177" s="31"/>
      <c r="GUB177" s="31"/>
      <c r="GUC177" s="31"/>
      <c r="GUD177" s="31"/>
      <c r="GUE177" s="31"/>
      <c r="GUF177" s="31"/>
      <c r="GUG177" s="31"/>
      <c r="GUH177" s="31"/>
      <c r="GUI177" s="31"/>
      <c r="GUJ177" s="31"/>
      <c r="GUK177" s="31"/>
      <c r="GUL177" s="31"/>
      <c r="GUM177" s="31"/>
      <c r="GUN177" s="31"/>
      <c r="GUO177" s="31"/>
      <c r="GUP177" s="31"/>
      <c r="GUQ177" s="31"/>
      <c r="GUR177" s="31"/>
      <c r="GUS177" s="31"/>
      <c r="GUT177" s="31"/>
      <c r="GUU177" s="31"/>
      <c r="GUV177" s="31"/>
      <c r="GUW177" s="31"/>
      <c r="GUX177" s="31"/>
      <c r="GUY177" s="31"/>
      <c r="GUZ177" s="31"/>
      <c r="GVA177" s="31"/>
      <c r="GVB177" s="31"/>
      <c r="GVC177" s="31"/>
      <c r="GVD177" s="31"/>
      <c r="GVE177" s="31"/>
      <c r="GVF177" s="31"/>
      <c r="GVG177" s="31"/>
      <c r="GVH177" s="31"/>
      <c r="GVI177" s="31"/>
      <c r="GVJ177" s="31"/>
      <c r="GVK177" s="31"/>
      <c r="GVL177" s="31"/>
      <c r="GVM177" s="31"/>
      <c r="GVN177" s="31"/>
      <c r="GVO177" s="31"/>
      <c r="GVP177" s="31"/>
      <c r="GVQ177" s="31"/>
      <c r="GVR177" s="31"/>
      <c r="GVS177" s="31"/>
      <c r="GVT177" s="31"/>
      <c r="GVU177" s="31"/>
      <c r="GVV177" s="31"/>
      <c r="GVW177" s="31"/>
      <c r="GVX177" s="31"/>
      <c r="GVY177" s="31"/>
      <c r="GVZ177" s="31"/>
      <c r="GWA177" s="31"/>
      <c r="GWB177" s="31"/>
      <c r="GWC177" s="31"/>
      <c r="GWD177" s="31"/>
      <c r="GWE177" s="31"/>
      <c r="GWF177" s="31"/>
      <c r="GWG177" s="31"/>
      <c r="GWH177" s="31"/>
      <c r="GWI177" s="31"/>
      <c r="GWJ177" s="31"/>
      <c r="GWK177" s="31"/>
      <c r="GWL177" s="31"/>
      <c r="GWM177" s="31"/>
      <c r="GWN177" s="31"/>
      <c r="GWO177" s="31"/>
      <c r="GWP177" s="31"/>
      <c r="GWQ177" s="31"/>
      <c r="GWR177" s="31"/>
      <c r="GWS177" s="31"/>
      <c r="GWT177" s="31"/>
      <c r="GWU177" s="31"/>
      <c r="GWV177" s="31"/>
      <c r="GWW177" s="31"/>
      <c r="GWX177" s="31"/>
      <c r="GWY177" s="31"/>
      <c r="GWZ177" s="31"/>
      <c r="GXA177" s="31"/>
      <c r="GXB177" s="31"/>
      <c r="GXC177" s="31"/>
      <c r="GXD177" s="31"/>
      <c r="GXE177" s="31"/>
      <c r="GXF177" s="31"/>
      <c r="GXG177" s="31"/>
      <c r="GXH177" s="31"/>
      <c r="GXI177" s="31"/>
      <c r="GXJ177" s="31"/>
      <c r="GXK177" s="31"/>
      <c r="GXL177" s="31"/>
      <c r="GXM177" s="31"/>
      <c r="GXN177" s="31"/>
      <c r="GXO177" s="31"/>
      <c r="GXP177" s="31"/>
      <c r="GXQ177" s="31"/>
      <c r="GXR177" s="31"/>
      <c r="GXS177" s="31"/>
      <c r="GXT177" s="31"/>
      <c r="GXU177" s="31"/>
      <c r="GXV177" s="31"/>
      <c r="GXW177" s="31"/>
      <c r="GXX177" s="31"/>
      <c r="GXY177" s="31"/>
      <c r="GXZ177" s="31"/>
      <c r="GYA177" s="31"/>
      <c r="GYB177" s="31"/>
      <c r="GYC177" s="31"/>
      <c r="GYD177" s="31"/>
      <c r="GYE177" s="31"/>
      <c r="GYF177" s="31"/>
      <c r="GYG177" s="31"/>
      <c r="GYH177" s="31"/>
      <c r="GYI177" s="31"/>
      <c r="GYJ177" s="31"/>
      <c r="GYK177" s="31"/>
      <c r="GYL177" s="31"/>
      <c r="GYM177" s="31"/>
      <c r="GYN177" s="31"/>
      <c r="GYO177" s="31"/>
      <c r="GYP177" s="31"/>
      <c r="GYQ177" s="31"/>
      <c r="GYR177" s="31"/>
      <c r="GYS177" s="31"/>
      <c r="GYT177" s="31"/>
      <c r="GYU177" s="31"/>
      <c r="GYV177" s="31"/>
      <c r="GYW177" s="31"/>
      <c r="GYX177" s="31"/>
      <c r="GYY177" s="31"/>
      <c r="GYZ177" s="31"/>
      <c r="GZA177" s="31"/>
      <c r="GZB177" s="31"/>
      <c r="GZC177" s="31"/>
      <c r="GZD177" s="31"/>
      <c r="GZE177" s="31"/>
      <c r="GZF177" s="31"/>
      <c r="GZG177" s="31"/>
      <c r="GZH177" s="31"/>
      <c r="GZI177" s="31"/>
      <c r="GZJ177" s="31"/>
      <c r="GZK177" s="31"/>
      <c r="GZL177" s="31"/>
      <c r="GZM177" s="31"/>
      <c r="GZN177" s="31"/>
      <c r="GZO177" s="31"/>
      <c r="GZP177" s="31"/>
      <c r="GZQ177" s="31"/>
      <c r="GZR177" s="31"/>
      <c r="GZS177" s="31"/>
      <c r="GZT177" s="31"/>
      <c r="GZU177" s="31"/>
      <c r="GZV177" s="31"/>
      <c r="GZW177" s="31"/>
      <c r="GZX177" s="31"/>
      <c r="GZY177" s="31"/>
      <c r="GZZ177" s="31"/>
      <c r="HAA177" s="31"/>
      <c r="HAB177" s="31"/>
      <c r="HAC177" s="31"/>
      <c r="HAD177" s="31"/>
      <c r="HAE177" s="31"/>
      <c r="HAF177" s="31"/>
      <c r="HAG177" s="31"/>
      <c r="HAH177" s="31"/>
      <c r="HAI177" s="31"/>
      <c r="HAJ177" s="31"/>
      <c r="HAK177" s="31"/>
      <c r="HAL177" s="31"/>
      <c r="HAM177" s="31"/>
      <c r="HAN177" s="31"/>
      <c r="HAO177" s="31"/>
      <c r="HAP177" s="31"/>
      <c r="HAQ177" s="31"/>
      <c r="HAR177" s="31"/>
      <c r="HAS177" s="31"/>
      <c r="HAT177" s="31"/>
      <c r="HAU177" s="31"/>
      <c r="HAV177" s="31"/>
      <c r="HAW177" s="31"/>
      <c r="HAX177" s="31"/>
      <c r="HAY177" s="31"/>
      <c r="HAZ177" s="31"/>
      <c r="HBA177" s="31"/>
      <c r="HBB177" s="31"/>
      <c r="HBC177" s="31"/>
      <c r="HBD177" s="31"/>
      <c r="HBE177" s="31"/>
      <c r="HBF177" s="31"/>
      <c r="HBG177" s="31"/>
      <c r="HBH177" s="31"/>
      <c r="HBI177" s="31"/>
      <c r="HBJ177" s="31"/>
      <c r="HBK177" s="31"/>
      <c r="HBL177" s="31"/>
      <c r="HBM177" s="31"/>
      <c r="HBN177" s="31"/>
      <c r="HBO177" s="31"/>
      <c r="HBP177" s="31"/>
      <c r="HBQ177" s="31"/>
      <c r="HBR177" s="31"/>
      <c r="HBS177" s="31"/>
      <c r="HBT177" s="31"/>
      <c r="HBU177" s="31"/>
      <c r="HBV177" s="31"/>
      <c r="HBW177" s="31"/>
      <c r="HBX177" s="31"/>
      <c r="HBY177" s="31"/>
      <c r="HBZ177" s="31"/>
      <c r="HCA177" s="31"/>
      <c r="HCB177" s="31"/>
      <c r="HCC177" s="31"/>
      <c r="HCD177" s="31"/>
      <c r="HCE177" s="31"/>
      <c r="HCF177" s="31"/>
      <c r="HCG177" s="31"/>
      <c r="HCH177" s="31"/>
      <c r="HCI177" s="31"/>
      <c r="HCJ177" s="31"/>
      <c r="HCK177" s="31"/>
      <c r="HCL177" s="31"/>
      <c r="HCM177" s="31"/>
      <c r="HCN177" s="31"/>
      <c r="HCO177" s="31"/>
      <c r="HCP177" s="31"/>
      <c r="HCQ177" s="31"/>
      <c r="HCR177" s="31"/>
      <c r="HCS177" s="31"/>
      <c r="HCT177" s="31"/>
      <c r="HCU177" s="31"/>
      <c r="HCV177" s="31"/>
      <c r="HCW177" s="31"/>
      <c r="HCX177" s="31"/>
      <c r="HCY177" s="31"/>
      <c r="HCZ177" s="31"/>
      <c r="HDA177" s="31"/>
      <c r="HDB177" s="31"/>
      <c r="HDC177" s="31"/>
      <c r="HDD177" s="31"/>
      <c r="HDE177" s="31"/>
      <c r="HDF177" s="31"/>
      <c r="HDG177" s="31"/>
      <c r="HDH177" s="31"/>
      <c r="HDI177" s="31"/>
      <c r="HDJ177" s="31"/>
      <c r="HDK177" s="31"/>
      <c r="HDL177" s="31"/>
      <c r="HDM177" s="31"/>
      <c r="HDN177" s="31"/>
      <c r="HDO177" s="31"/>
      <c r="HDP177" s="31"/>
      <c r="HDQ177" s="31"/>
      <c r="HDR177" s="31"/>
      <c r="HDS177" s="31"/>
      <c r="HDT177" s="31"/>
      <c r="HDU177" s="31"/>
      <c r="HDV177" s="31"/>
      <c r="HDW177" s="31"/>
      <c r="HDX177" s="31"/>
      <c r="HDY177" s="31"/>
      <c r="HDZ177" s="31"/>
      <c r="HEA177" s="31"/>
      <c r="HEB177" s="31"/>
      <c r="HEC177" s="31"/>
      <c r="HED177" s="31"/>
      <c r="HEE177" s="31"/>
      <c r="HEF177" s="31"/>
      <c r="HEG177" s="31"/>
      <c r="HEH177" s="31"/>
      <c r="HEI177" s="31"/>
      <c r="HEJ177" s="31"/>
      <c r="HEK177" s="31"/>
      <c r="HEL177" s="31"/>
      <c r="HEM177" s="31"/>
      <c r="HEN177" s="31"/>
      <c r="HEO177" s="31"/>
      <c r="HEP177" s="31"/>
      <c r="HEQ177" s="31"/>
      <c r="HER177" s="31"/>
      <c r="HES177" s="31"/>
      <c r="HET177" s="31"/>
      <c r="HEU177" s="31"/>
      <c r="HEV177" s="31"/>
      <c r="HEW177" s="31"/>
      <c r="HEX177" s="31"/>
      <c r="HEY177" s="31"/>
      <c r="HEZ177" s="31"/>
      <c r="HFA177" s="31"/>
      <c r="HFB177" s="31"/>
      <c r="HFC177" s="31"/>
      <c r="HFD177" s="31"/>
      <c r="HFE177" s="31"/>
      <c r="HFF177" s="31"/>
      <c r="HFG177" s="31"/>
      <c r="HFH177" s="31"/>
      <c r="HFI177" s="31"/>
      <c r="HFJ177" s="31"/>
      <c r="HFK177" s="31"/>
      <c r="HFL177" s="31"/>
      <c r="HFM177" s="31"/>
      <c r="HFN177" s="31"/>
      <c r="HFO177" s="31"/>
      <c r="HFP177" s="31"/>
      <c r="HFQ177" s="31"/>
      <c r="HFR177" s="31"/>
      <c r="HFS177" s="31"/>
      <c r="HFT177" s="31"/>
      <c r="HFU177" s="31"/>
      <c r="HFV177" s="31"/>
      <c r="HFW177" s="31"/>
      <c r="HFX177" s="31"/>
      <c r="HFY177" s="31"/>
      <c r="HFZ177" s="31"/>
      <c r="HGA177" s="31"/>
      <c r="HGB177" s="31"/>
      <c r="HGC177" s="31"/>
      <c r="HGD177" s="31"/>
      <c r="HGE177" s="31"/>
      <c r="HGF177" s="31"/>
      <c r="HGG177" s="31"/>
      <c r="HGH177" s="31"/>
      <c r="HGI177" s="31"/>
      <c r="HGJ177" s="31"/>
      <c r="HGK177" s="31"/>
      <c r="HGL177" s="31"/>
      <c r="HGM177" s="31"/>
      <c r="HGN177" s="31"/>
      <c r="HGO177" s="31"/>
      <c r="HGP177" s="31"/>
      <c r="HGQ177" s="31"/>
      <c r="HGR177" s="31"/>
      <c r="HGS177" s="31"/>
      <c r="HGT177" s="31"/>
      <c r="HGU177" s="31"/>
      <c r="HGV177" s="31"/>
      <c r="HGW177" s="31"/>
      <c r="HGX177" s="31"/>
      <c r="HGY177" s="31"/>
      <c r="HGZ177" s="31"/>
      <c r="HHA177" s="31"/>
      <c r="HHB177" s="31"/>
      <c r="HHC177" s="31"/>
      <c r="HHD177" s="31"/>
      <c r="HHE177" s="31"/>
      <c r="HHF177" s="31"/>
      <c r="HHG177" s="31"/>
      <c r="HHH177" s="31"/>
      <c r="HHI177" s="31"/>
      <c r="HHJ177" s="31"/>
      <c r="HHK177" s="31"/>
      <c r="HHL177" s="31"/>
      <c r="HHM177" s="31"/>
      <c r="HHN177" s="31"/>
      <c r="HHO177" s="31"/>
      <c r="HHP177" s="31"/>
      <c r="HHQ177" s="31"/>
      <c r="HHR177" s="31"/>
      <c r="HHS177" s="31"/>
      <c r="HHT177" s="31"/>
      <c r="HHU177" s="31"/>
      <c r="HHV177" s="31"/>
      <c r="HHW177" s="31"/>
      <c r="HHX177" s="31"/>
      <c r="HHY177" s="31"/>
      <c r="HHZ177" s="31"/>
      <c r="HIA177" s="31"/>
      <c r="HIB177" s="31"/>
      <c r="HIC177" s="31"/>
      <c r="HID177" s="31"/>
      <c r="HIE177" s="31"/>
      <c r="HIF177" s="31"/>
      <c r="HIG177" s="31"/>
      <c r="HIH177" s="31"/>
      <c r="HII177" s="31"/>
      <c r="HIJ177" s="31"/>
      <c r="HIK177" s="31"/>
      <c r="HIL177" s="31"/>
      <c r="HIM177" s="31"/>
      <c r="HIN177" s="31"/>
      <c r="HIO177" s="31"/>
      <c r="HIP177" s="31"/>
      <c r="HIQ177" s="31"/>
      <c r="HIR177" s="31"/>
      <c r="HIS177" s="31"/>
      <c r="HIT177" s="31"/>
      <c r="HIU177" s="31"/>
      <c r="HIV177" s="31"/>
      <c r="HIW177" s="31"/>
      <c r="HIX177" s="31"/>
      <c r="HIY177" s="31"/>
      <c r="HIZ177" s="31"/>
      <c r="HJA177" s="31"/>
      <c r="HJB177" s="31"/>
      <c r="HJC177" s="31"/>
      <c r="HJD177" s="31"/>
      <c r="HJE177" s="31"/>
      <c r="HJF177" s="31"/>
      <c r="HJG177" s="31"/>
      <c r="HJH177" s="31"/>
      <c r="HJI177" s="31"/>
      <c r="HJJ177" s="31"/>
      <c r="HJK177" s="31"/>
      <c r="HJL177" s="31"/>
      <c r="HJM177" s="31"/>
      <c r="HJN177" s="31"/>
      <c r="HJO177" s="31"/>
      <c r="HJP177" s="31"/>
      <c r="HJQ177" s="31"/>
      <c r="HJR177" s="31"/>
      <c r="HJS177" s="31"/>
      <c r="HJT177" s="31"/>
      <c r="HJU177" s="31"/>
      <c r="HJV177" s="31"/>
      <c r="HJW177" s="31"/>
      <c r="HJX177" s="31"/>
      <c r="HJY177" s="31"/>
      <c r="HJZ177" s="31"/>
      <c r="HKA177" s="31"/>
      <c r="HKB177" s="31"/>
      <c r="HKC177" s="31"/>
      <c r="HKD177" s="31"/>
      <c r="HKE177" s="31"/>
      <c r="HKF177" s="31"/>
      <c r="HKG177" s="31"/>
      <c r="HKH177" s="31"/>
      <c r="HKI177" s="31"/>
      <c r="HKJ177" s="31"/>
      <c r="HKK177" s="31"/>
      <c r="HKL177" s="31"/>
      <c r="HKM177" s="31"/>
      <c r="HKN177" s="31"/>
      <c r="HKO177" s="31"/>
      <c r="HKP177" s="31"/>
      <c r="HKQ177" s="31"/>
      <c r="HKR177" s="31"/>
      <c r="HKS177" s="31"/>
      <c r="HKT177" s="31"/>
      <c r="HKU177" s="31"/>
      <c r="HKV177" s="31"/>
      <c r="HKW177" s="31"/>
      <c r="HKX177" s="31"/>
      <c r="HKY177" s="31"/>
      <c r="HKZ177" s="31"/>
      <c r="HLA177" s="31"/>
      <c r="HLB177" s="31"/>
      <c r="HLC177" s="31"/>
      <c r="HLD177" s="31"/>
      <c r="HLE177" s="31"/>
      <c r="HLF177" s="31"/>
      <c r="HLG177" s="31"/>
      <c r="HLH177" s="31"/>
      <c r="HLI177" s="31"/>
      <c r="HLJ177" s="31"/>
      <c r="HLK177" s="31"/>
      <c r="HLL177" s="31"/>
      <c r="HLM177" s="31"/>
      <c r="HLN177" s="31"/>
      <c r="HLO177" s="31"/>
      <c r="HLP177" s="31"/>
      <c r="HLQ177" s="31"/>
      <c r="HLR177" s="31"/>
      <c r="HLS177" s="31"/>
      <c r="HLT177" s="31"/>
      <c r="HLU177" s="31"/>
      <c r="HLV177" s="31"/>
      <c r="HLW177" s="31"/>
      <c r="HLX177" s="31"/>
      <c r="HLY177" s="31"/>
      <c r="HLZ177" s="31"/>
      <c r="HMA177" s="31"/>
      <c r="HMB177" s="31"/>
      <c r="HMC177" s="31"/>
      <c r="HMD177" s="31"/>
      <c r="HME177" s="31"/>
      <c r="HMF177" s="31"/>
      <c r="HMG177" s="31"/>
      <c r="HMH177" s="31"/>
      <c r="HMI177" s="31"/>
      <c r="HMJ177" s="31"/>
      <c r="HMK177" s="31"/>
      <c r="HML177" s="31"/>
      <c r="HMM177" s="31"/>
      <c r="HMN177" s="31"/>
      <c r="HMO177" s="31"/>
      <c r="HMP177" s="31"/>
      <c r="HMQ177" s="31"/>
      <c r="HMR177" s="31"/>
      <c r="HMS177" s="31"/>
      <c r="HMT177" s="31"/>
      <c r="HMU177" s="31"/>
      <c r="HMV177" s="31"/>
      <c r="HMW177" s="31"/>
      <c r="HMX177" s="31"/>
      <c r="HMY177" s="31"/>
      <c r="HMZ177" s="31"/>
      <c r="HNA177" s="31"/>
      <c r="HNB177" s="31"/>
      <c r="HNC177" s="31"/>
      <c r="HND177" s="31"/>
      <c r="HNE177" s="31"/>
      <c r="HNF177" s="31"/>
      <c r="HNG177" s="31"/>
      <c r="HNH177" s="31"/>
      <c r="HNI177" s="31"/>
      <c r="HNJ177" s="31"/>
      <c r="HNK177" s="31"/>
      <c r="HNL177" s="31"/>
      <c r="HNM177" s="31"/>
      <c r="HNN177" s="31"/>
      <c r="HNO177" s="31"/>
      <c r="HNP177" s="31"/>
      <c r="HNQ177" s="31"/>
      <c r="HNR177" s="31"/>
      <c r="HNS177" s="31"/>
      <c r="HNT177" s="31"/>
      <c r="HNU177" s="31"/>
      <c r="HNV177" s="31"/>
      <c r="HNW177" s="31"/>
      <c r="HNX177" s="31"/>
      <c r="HNY177" s="31"/>
      <c r="HNZ177" s="31"/>
      <c r="HOA177" s="31"/>
      <c r="HOB177" s="31"/>
      <c r="HOC177" s="31"/>
      <c r="HOD177" s="31"/>
      <c r="HOE177" s="31"/>
      <c r="HOF177" s="31"/>
      <c r="HOG177" s="31"/>
      <c r="HOH177" s="31"/>
      <c r="HOI177" s="31"/>
      <c r="HOJ177" s="31"/>
      <c r="HOK177" s="31"/>
      <c r="HOL177" s="31"/>
      <c r="HOM177" s="31"/>
      <c r="HON177" s="31"/>
      <c r="HOO177" s="31"/>
      <c r="HOP177" s="31"/>
      <c r="HOQ177" s="31"/>
      <c r="HOR177" s="31"/>
      <c r="HOS177" s="31"/>
      <c r="HOT177" s="31"/>
      <c r="HOU177" s="31"/>
      <c r="HOV177" s="31"/>
      <c r="HOW177" s="31"/>
      <c r="HOX177" s="31"/>
      <c r="HOY177" s="31"/>
      <c r="HOZ177" s="31"/>
      <c r="HPA177" s="31"/>
      <c r="HPB177" s="31"/>
      <c r="HPC177" s="31"/>
      <c r="HPD177" s="31"/>
      <c r="HPE177" s="31"/>
      <c r="HPF177" s="31"/>
      <c r="HPG177" s="31"/>
      <c r="HPH177" s="31"/>
      <c r="HPI177" s="31"/>
      <c r="HPJ177" s="31"/>
      <c r="HPK177" s="31"/>
      <c r="HPL177" s="31"/>
      <c r="HPM177" s="31"/>
      <c r="HPN177" s="31"/>
      <c r="HPO177" s="31"/>
      <c r="HPP177" s="31"/>
      <c r="HPQ177" s="31"/>
      <c r="HPR177" s="31"/>
      <c r="HPS177" s="31"/>
      <c r="HPT177" s="31"/>
      <c r="HPU177" s="31"/>
      <c r="HPV177" s="31"/>
      <c r="HPW177" s="31"/>
      <c r="HPX177" s="31"/>
      <c r="HPY177" s="31"/>
      <c r="HPZ177" s="31"/>
      <c r="HQA177" s="31"/>
      <c r="HQB177" s="31"/>
      <c r="HQC177" s="31"/>
      <c r="HQD177" s="31"/>
      <c r="HQE177" s="31"/>
      <c r="HQF177" s="31"/>
      <c r="HQG177" s="31"/>
      <c r="HQH177" s="31"/>
      <c r="HQI177" s="31"/>
      <c r="HQJ177" s="31"/>
      <c r="HQK177" s="31"/>
      <c r="HQL177" s="31"/>
      <c r="HQM177" s="31"/>
      <c r="HQN177" s="31"/>
      <c r="HQO177" s="31"/>
      <c r="HQP177" s="31"/>
      <c r="HQQ177" s="31"/>
      <c r="HQR177" s="31"/>
      <c r="HQS177" s="31"/>
      <c r="HQT177" s="31"/>
      <c r="HQU177" s="31"/>
      <c r="HQV177" s="31"/>
      <c r="HQW177" s="31"/>
      <c r="HQX177" s="31"/>
      <c r="HQY177" s="31"/>
      <c r="HQZ177" s="31"/>
      <c r="HRA177" s="31"/>
      <c r="HRB177" s="31"/>
      <c r="HRC177" s="31"/>
      <c r="HRD177" s="31"/>
      <c r="HRE177" s="31"/>
      <c r="HRF177" s="31"/>
      <c r="HRG177" s="31"/>
      <c r="HRH177" s="31"/>
      <c r="HRI177" s="31"/>
      <c r="HRJ177" s="31"/>
      <c r="HRK177" s="31"/>
      <c r="HRL177" s="31"/>
      <c r="HRM177" s="31"/>
      <c r="HRN177" s="31"/>
      <c r="HRO177" s="31"/>
      <c r="HRP177" s="31"/>
      <c r="HRQ177" s="31"/>
      <c r="HRR177" s="31"/>
      <c r="HRS177" s="31"/>
      <c r="HRT177" s="31"/>
      <c r="HRU177" s="31"/>
      <c r="HRV177" s="31"/>
      <c r="HRW177" s="31"/>
      <c r="HRX177" s="31"/>
      <c r="HRY177" s="31"/>
      <c r="HRZ177" s="31"/>
      <c r="HSA177" s="31"/>
      <c r="HSB177" s="31"/>
      <c r="HSC177" s="31"/>
      <c r="HSD177" s="31"/>
      <c r="HSE177" s="31"/>
      <c r="HSF177" s="31"/>
      <c r="HSG177" s="31"/>
      <c r="HSH177" s="31"/>
      <c r="HSI177" s="31"/>
      <c r="HSJ177" s="31"/>
      <c r="HSK177" s="31"/>
      <c r="HSL177" s="31"/>
      <c r="HSM177" s="31"/>
      <c r="HSN177" s="31"/>
      <c r="HSO177" s="31"/>
      <c r="HSP177" s="31"/>
      <c r="HSQ177" s="31"/>
      <c r="HSR177" s="31"/>
      <c r="HSS177" s="31"/>
      <c r="HST177" s="31"/>
      <c r="HSU177" s="31"/>
      <c r="HSV177" s="31"/>
      <c r="HSW177" s="31"/>
      <c r="HSX177" s="31"/>
      <c r="HSY177" s="31"/>
      <c r="HSZ177" s="31"/>
      <c r="HTA177" s="31"/>
      <c r="HTB177" s="31"/>
      <c r="HTC177" s="31"/>
      <c r="HTD177" s="31"/>
      <c r="HTE177" s="31"/>
      <c r="HTF177" s="31"/>
      <c r="HTG177" s="31"/>
      <c r="HTH177" s="31"/>
      <c r="HTI177" s="31"/>
      <c r="HTJ177" s="31"/>
      <c r="HTK177" s="31"/>
      <c r="HTL177" s="31"/>
      <c r="HTM177" s="31"/>
      <c r="HTN177" s="31"/>
      <c r="HTO177" s="31"/>
      <c r="HTP177" s="31"/>
      <c r="HTQ177" s="31"/>
      <c r="HTR177" s="31"/>
      <c r="HTS177" s="31"/>
      <c r="HTT177" s="31"/>
      <c r="HTU177" s="31"/>
      <c r="HTV177" s="31"/>
      <c r="HTW177" s="31"/>
      <c r="HTX177" s="31"/>
      <c r="HTY177" s="31"/>
      <c r="HTZ177" s="31"/>
      <c r="HUA177" s="31"/>
      <c r="HUB177" s="31"/>
      <c r="HUC177" s="31"/>
      <c r="HUD177" s="31"/>
      <c r="HUE177" s="31"/>
      <c r="HUF177" s="31"/>
      <c r="HUG177" s="31"/>
      <c r="HUH177" s="31"/>
      <c r="HUI177" s="31"/>
      <c r="HUJ177" s="31"/>
      <c r="HUK177" s="31"/>
      <c r="HUL177" s="31"/>
      <c r="HUM177" s="31"/>
      <c r="HUN177" s="31"/>
      <c r="HUO177" s="31"/>
      <c r="HUP177" s="31"/>
      <c r="HUQ177" s="31"/>
      <c r="HUR177" s="31"/>
      <c r="HUS177" s="31"/>
      <c r="HUT177" s="31"/>
      <c r="HUU177" s="31"/>
      <c r="HUV177" s="31"/>
      <c r="HUW177" s="31"/>
      <c r="HUX177" s="31"/>
      <c r="HUY177" s="31"/>
      <c r="HUZ177" s="31"/>
      <c r="HVA177" s="31"/>
      <c r="HVB177" s="31"/>
      <c r="HVC177" s="31"/>
      <c r="HVD177" s="31"/>
      <c r="HVE177" s="31"/>
      <c r="HVF177" s="31"/>
      <c r="HVG177" s="31"/>
      <c r="HVH177" s="31"/>
      <c r="HVI177" s="31"/>
      <c r="HVJ177" s="31"/>
      <c r="HVK177" s="31"/>
      <c r="HVL177" s="31"/>
      <c r="HVM177" s="31"/>
      <c r="HVN177" s="31"/>
      <c r="HVO177" s="31"/>
      <c r="HVP177" s="31"/>
      <c r="HVQ177" s="31"/>
      <c r="HVR177" s="31"/>
      <c r="HVS177" s="31"/>
      <c r="HVT177" s="31"/>
      <c r="HVU177" s="31"/>
      <c r="HVV177" s="31"/>
      <c r="HVW177" s="31"/>
      <c r="HVX177" s="31"/>
      <c r="HVY177" s="31"/>
      <c r="HVZ177" s="31"/>
      <c r="HWA177" s="31"/>
      <c r="HWB177" s="31"/>
      <c r="HWC177" s="31"/>
      <c r="HWD177" s="31"/>
      <c r="HWE177" s="31"/>
      <c r="HWF177" s="31"/>
      <c r="HWG177" s="31"/>
      <c r="HWH177" s="31"/>
      <c r="HWI177" s="31"/>
      <c r="HWJ177" s="31"/>
      <c r="HWK177" s="31"/>
      <c r="HWL177" s="31"/>
      <c r="HWM177" s="31"/>
      <c r="HWN177" s="31"/>
      <c r="HWO177" s="31"/>
      <c r="HWP177" s="31"/>
      <c r="HWQ177" s="31"/>
      <c r="HWR177" s="31"/>
      <c r="HWS177" s="31"/>
      <c r="HWT177" s="31"/>
      <c r="HWU177" s="31"/>
      <c r="HWV177" s="31"/>
      <c r="HWW177" s="31"/>
      <c r="HWX177" s="31"/>
      <c r="HWY177" s="31"/>
      <c r="HWZ177" s="31"/>
      <c r="HXA177" s="31"/>
      <c r="HXB177" s="31"/>
      <c r="HXC177" s="31"/>
      <c r="HXD177" s="31"/>
      <c r="HXE177" s="31"/>
      <c r="HXF177" s="31"/>
      <c r="HXG177" s="31"/>
      <c r="HXH177" s="31"/>
      <c r="HXI177" s="31"/>
      <c r="HXJ177" s="31"/>
      <c r="HXK177" s="31"/>
      <c r="HXL177" s="31"/>
      <c r="HXM177" s="31"/>
      <c r="HXN177" s="31"/>
      <c r="HXO177" s="31"/>
      <c r="HXP177" s="31"/>
      <c r="HXQ177" s="31"/>
      <c r="HXR177" s="31"/>
      <c r="HXS177" s="31"/>
      <c r="HXT177" s="31"/>
      <c r="HXU177" s="31"/>
      <c r="HXV177" s="31"/>
      <c r="HXW177" s="31"/>
      <c r="HXX177" s="31"/>
      <c r="HXY177" s="31"/>
      <c r="HXZ177" s="31"/>
      <c r="HYA177" s="31"/>
      <c r="HYB177" s="31"/>
      <c r="HYC177" s="31"/>
      <c r="HYD177" s="31"/>
      <c r="HYE177" s="31"/>
      <c r="HYF177" s="31"/>
      <c r="HYG177" s="31"/>
      <c r="HYH177" s="31"/>
      <c r="HYI177" s="31"/>
      <c r="HYJ177" s="31"/>
      <c r="HYK177" s="31"/>
      <c r="HYL177" s="31"/>
      <c r="HYM177" s="31"/>
      <c r="HYN177" s="31"/>
      <c r="HYO177" s="31"/>
      <c r="HYP177" s="31"/>
      <c r="HYQ177" s="31"/>
      <c r="HYR177" s="31"/>
      <c r="HYS177" s="31"/>
      <c r="HYT177" s="31"/>
      <c r="HYU177" s="31"/>
      <c r="HYV177" s="31"/>
      <c r="HYW177" s="31"/>
      <c r="HYX177" s="31"/>
      <c r="HYY177" s="31"/>
      <c r="HYZ177" s="31"/>
      <c r="HZA177" s="31"/>
      <c r="HZB177" s="31"/>
      <c r="HZC177" s="31"/>
      <c r="HZD177" s="31"/>
      <c r="HZE177" s="31"/>
      <c r="HZF177" s="31"/>
      <c r="HZG177" s="31"/>
      <c r="HZH177" s="31"/>
      <c r="HZI177" s="31"/>
      <c r="HZJ177" s="31"/>
      <c r="HZK177" s="31"/>
      <c r="HZL177" s="31"/>
      <c r="HZM177" s="31"/>
      <c r="HZN177" s="31"/>
      <c r="HZO177" s="31"/>
      <c r="HZP177" s="31"/>
      <c r="HZQ177" s="31"/>
      <c r="HZR177" s="31"/>
      <c r="HZS177" s="31"/>
      <c r="HZT177" s="31"/>
      <c r="HZU177" s="31"/>
      <c r="HZV177" s="31"/>
      <c r="HZW177" s="31"/>
      <c r="HZX177" s="31"/>
      <c r="HZY177" s="31"/>
      <c r="HZZ177" s="31"/>
      <c r="IAA177" s="31"/>
      <c r="IAB177" s="31"/>
      <c r="IAC177" s="31"/>
      <c r="IAD177" s="31"/>
      <c r="IAE177" s="31"/>
      <c r="IAF177" s="31"/>
      <c r="IAG177" s="31"/>
      <c r="IAH177" s="31"/>
      <c r="IAI177" s="31"/>
      <c r="IAJ177" s="31"/>
      <c r="IAK177" s="31"/>
      <c r="IAL177" s="31"/>
      <c r="IAM177" s="31"/>
      <c r="IAN177" s="31"/>
      <c r="IAO177" s="31"/>
      <c r="IAP177" s="31"/>
      <c r="IAQ177" s="31"/>
      <c r="IAR177" s="31"/>
      <c r="IAS177" s="31"/>
      <c r="IAT177" s="31"/>
      <c r="IAU177" s="31"/>
      <c r="IAV177" s="31"/>
      <c r="IAW177" s="31"/>
      <c r="IAX177" s="31"/>
      <c r="IAY177" s="31"/>
      <c r="IAZ177" s="31"/>
      <c r="IBA177" s="31"/>
      <c r="IBB177" s="31"/>
      <c r="IBC177" s="31"/>
      <c r="IBD177" s="31"/>
      <c r="IBE177" s="31"/>
      <c r="IBF177" s="31"/>
      <c r="IBG177" s="31"/>
      <c r="IBH177" s="31"/>
      <c r="IBI177" s="31"/>
      <c r="IBJ177" s="31"/>
      <c r="IBK177" s="31"/>
      <c r="IBL177" s="31"/>
      <c r="IBM177" s="31"/>
      <c r="IBN177" s="31"/>
      <c r="IBO177" s="31"/>
      <c r="IBP177" s="31"/>
      <c r="IBQ177" s="31"/>
      <c r="IBR177" s="31"/>
      <c r="IBS177" s="31"/>
      <c r="IBT177" s="31"/>
      <c r="IBU177" s="31"/>
      <c r="IBV177" s="31"/>
      <c r="IBW177" s="31"/>
      <c r="IBX177" s="31"/>
      <c r="IBY177" s="31"/>
      <c r="IBZ177" s="31"/>
      <c r="ICA177" s="31"/>
      <c r="ICB177" s="31"/>
      <c r="ICC177" s="31"/>
      <c r="ICD177" s="31"/>
      <c r="ICE177" s="31"/>
      <c r="ICF177" s="31"/>
      <c r="ICG177" s="31"/>
      <c r="ICH177" s="31"/>
      <c r="ICI177" s="31"/>
      <c r="ICJ177" s="31"/>
      <c r="ICK177" s="31"/>
      <c r="ICL177" s="31"/>
      <c r="ICM177" s="31"/>
      <c r="ICN177" s="31"/>
      <c r="ICO177" s="31"/>
      <c r="ICP177" s="31"/>
      <c r="ICQ177" s="31"/>
      <c r="ICR177" s="31"/>
      <c r="ICS177" s="31"/>
      <c r="ICT177" s="31"/>
      <c r="ICU177" s="31"/>
      <c r="ICV177" s="31"/>
      <c r="ICW177" s="31"/>
      <c r="ICX177" s="31"/>
      <c r="ICY177" s="31"/>
      <c r="ICZ177" s="31"/>
      <c r="IDA177" s="31"/>
      <c r="IDB177" s="31"/>
      <c r="IDC177" s="31"/>
      <c r="IDD177" s="31"/>
      <c r="IDE177" s="31"/>
      <c r="IDF177" s="31"/>
      <c r="IDG177" s="31"/>
      <c r="IDH177" s="31"/>
      <c r="IDI177" s="31"/>
      <c r="IDJ177" s="31"/>
      <c r="IDK177" s="31"/>
      <c r="IDL177" s="31"/>
      <c r="IDM177" s="31"/>
      <c r="IDN177" s="31"/>
      <c r="IDO177" s="31"/>
      <c r="IDP177" s="31"/>
      <c r="IDQ177" s="31"/>
      <c r="IDR177" s="31"/>
      <c r="IDS177" s="31"/>
      <c r="IDT177" s="31"/>
      <c r="IDU177" s="31"/>
      <c r="IDV177" s="31"/>
      <c r="IDW177" s="31"/>
      <c r="IDX177" s="31"/>
      <c r="IDY177" s="31"/>
      <c r="IDZ177" s="31"/>
      <c r="IEA177" s="31"/>
      <c r="IEB177" s="31"/>
      <c r="IEC177" s="31"/>
      <c r="IED177" s="31"/>
      <c r="IEE177" s="31"/>
      <c r="IEF177" s="31"/>
      <c r="IEG177" s="31"/>
      <c r="IEH177" s="31"/>
      <c r="IEI177" s="31"/>
      <c r="IEJ177" s="31"/>
      <c r="IEK177" s="31"/>
      <c r="IEL177" s="31"/>
      <c r="IEM177" s="31"/>
      <c r="IEN177" s="31"/>
      <c r="IEO177" s="31"/>
      <c r="IEP177" s="31"/>
      <c r="IEQ177" s="31"/>
      <c r="IER177" s="31"/>
      <c r="IES177" s="31"/>
      <c r="IET177" s="31"/>
      <c r="IEU177" s="31"/>
      <c r="IEV177" s="31"/>
      <c r="IEW177" s="31"/>
      <c r="IEX177" s="31"/>
      <c r="IEY177" s="31"/>
      <c r="IEZ177" s="31"/>
      <c r="IFA177" s="31"/>
      <c r="IFB177" s="31"/>
      <c r="IFC177" s="31"/>
      <c r="IFD177" s="31"/>
      <c r="IFE177" s="31"/>
      <c r="IFF177" s="31"/>
      <c r="IFG177" s="31"/>
      <c r="IFH177" s="31"/>
      <c r="IFI177" s="31"/>
      <c r="IFJ177" s="31"/>
      <c r="IFK177" s="31"/>
      <c r="IFL177" s="31"/>
      <c r="IFM177" s="31"/>
      <c r="IFN177" s="31"/>
      <c r="IFO177" s="31"/>
      <c r="IFP177" s="31"/>
      <c r="IFQ177" s="31"/>
      <c r="IFR177" s="31"/>
      <c r="IFS177" s="31"/>
      <c r="IFT177" s="31"/>
      <c r="IFU177" s="31"/>
      <c r="IFV177" s="31"/>
      <c r="IFW177" s="31"/>
      <c r="IFX177" s="31"/>
      <c r="IFY177" s="31"/>
      <c r="IFZ177" s="31"/>
      <c r="IGA177" s="31"/>
      <c r="IGB177" s="31"/>
      <c r="IGC177" s="31"/>
      <c r="IGD177" s="31"/>
      <c r="IGE177" s="31"/>
      <c r="IGF177" s="31"/>
      <c r="IGG177" s="31"/>
      <c r="IGH177" s="31"/>
      <c r="IGI177" s="31"/>
      <c r="IGJ177" s="31"/>
      <c r="IGK177" s="31"/>
      <c r="IGL177" s="31"/>
      <c r="IGM177" s="31"/>
      <c r="IGN177" s="31"/>
      <c r="IGO177" s="31"/>
      <c r="IGP177" s="31"/>
      <c r="IGQ177" s="31"/>
      <c r="IGR177" s="31"/>
      <c r="IGS177" s="31"/>
      <c r="IGT177" s="31"/>
      <c r="IGU177" s="31"/>
      <c r="IGV177" s="31"/>
      <c r="IGW177" s="31"/>
      <c r="IGX177" s="31"/>
      <c r="IGY177" s="31"/>
      <c r="IGZ177" s="31"/>
      <c r="IHA177" s="31"/>
      <c r="IHB177" s="31"/>
      <c r="IHC177" s="31"/>
      <c r="IHD177" s="31"/>
      <c r="IHE177" s="31"/>
      <c r="IHF177" s="31"/>
      <c r="IHG177" s="31"/>
      <c r="IHH177" s="31"/>
      <c r="IHI177" s="31"/>
      <c r="IHJ177" s="31"/>
      <c r="IHK177" s="31"/>
      <c r="IHL177" s="31"/>
      <c r="IHM177" s="31"/>
      <c r="IHN177" s="31"/>
      <c r="IHO177" s="31"/>
      <c r="IHP177" s="31"/>
      <c r="IHQ177" s="31"/>
      <c r="IHR177" s="31"/>
      <c r="IHS177" s="31"/>
      <c r="IHT177" s="31"/>
      <c r="IHU177" s="31"/>
      <c r="IHV177" s="31"/>
      <c r="IHW177" s="31"/>
      <c r="IHX177" s="31"/>
      <c r="IHY177" s="31"/>
      <c r="IHZ177" s="31"/>
      <c r="IIA177" s="31"/>
      <c r="IIB177" s="31"/>
      <c r="IIC177" s="31"/>
      <c r="IID177" s="31"/>
      <c r="IIE177" s="31"/>
      <c r="IIF177" s="31"/>
      <c r="IIG177" s="31"/>
      <c r="IIH177" s="31"/>
      <c r="III177" s="31"/>
      <c r="IIJ177" s="31"/>
      <c r="IIK177" s="31"/>
      <c r="IIL177" s="31"/>
      <c r="IIM177" s="31"/>
      <c r="IIN177" s="31"/>
      <c r="IIO177" s="31"/>
      <c r="IIP177" s="31"/>
      <c r="IIQ177" s="31"/>
      <c r="IIR177" s="31"/>
      <c r="IIS177" s="31"/>
      <c r="IIT177" s="31"/>
      <c r="IIU177" s="31"/>
      <c r="IIV177" s="31"/>
      <c r="IIW177" s="31"/>
      <c r="IIX177" s="31"/>
      <c r="IIY177" s="31"/>
      <c r="IIZ177" s="31"/>
      <c r="IJA177" s="31"/>
      <c r="IJB177" s="31"/>
      <c r="IJC177" s="31"/>
      <c r="IJD177" s="31"/>
      <c r="IJE177" s="31"/>
      <c r="IJF177" s="31"/>
      <c r="IJG177" s="31"/>
      <c r="IJH177" s="31"/>
      <c r="IJI177" s="31"/>
      <c r="IJJ177" s="31"/>
      <c r="IJK177" s="31"/>
      <c r="IJL177" s="31"/>
      <c r="IJM177" s="31"/>
      <c r="IJN177" s="31"/>
      <c r="IJO177" s="31"/>
      <c r="IJP177" s="31"/>
      <c r="IJQ177" s="31"/>
      <c r="IJR177" s="31"/>
      <c r="IJS177" s="31"/>
      <c r="IJT177" s="31"/>
      <c r="IJU177" s="31"/>
      <c r="IJV177" s="31"/>
      <c r="IJW177" s="31"/>
      <c r="IJX177" s="31"/>
      <c r="IJY177" s="31"/>
      <c r="IJZ177" s="31"/>
      <c r="IKA177" s="31"/>
      <c r="IKB177" s="31"/>
      <c r="IKC177" s="31"/>
      <c r="IKD177" s="31"/>
      <c r="IKE177" s="31"/>
      <c r="IKF177" s="31"/>
      <c r="IKG177" s="31"/>
      <c r="IKH177" s="31"/>
      <c r="IKI177" s="31"/>
      <c r="IKJ177" s="31"/>
      <c r="IKK177" s="31"/>
      <c r="IKL177" s="31"/>
      <c r="IKM177" s="31"/>
      <c r="IKN177" s="31"/>
      <c r="IKO177" s="31"/>
      <c r="IKP177" s="31"/>
      <c r="IKQ177" s="31"/>
      <c r="IKR177" s="31"/>
      <c r="IKS177" s="31"/>
      <c r="IKT177" s="31"/>
      <c r="IKU177" s="31"/>
      <c r="IKV177" s="31"/>
      <c r="IKW177" s="31"/>
      <c r="IKX177" s="31"/>
      <c r="IKY177" s="31"/>
      <c r="IKZ177" s="31"/>
      <c r="ILA177" s="31"/>
      <c r="ILB177" s="31"/>
      <c r="ILC177" s="31"/>
      <c r="ILD177" s="31"/>
      <c r="ILE177" s="31"/>
      <c r="ILF177" s="31"/>
      <c r="ILG177" s="31"/>
      <c r="ILH177" s="31"/>
      <c r="ILI177" s="31"/>
      <c r="ILJ177" s="31"/>
      <c r="ILK177" s="31"/>
      <c r="ILL177" s="31"/>
      <c r="ILM177" s="31"/>
      <c r="ILN177" s="31"/>
      <c r="ILO177" s="31"/>
      <c r="ILP177" s="31"/>
      <c r="ILQ177" s="31"/>
      <c r="ILR177" s="31"/>
      <c r="ILS177" s="31"/>
      <c r="ILT177" s="31"/>
      <c r="ILU177" s="31"/>
      <c r="ILV177" s="31"/>
      <c r="ILW177" s="31"/>
      <c r="ILX177" s="31"/>
      <c r="ILY177" s="31"/>
      <c r="ILZ177" s="31"/>
      <c r="IMA177" s="31"/>
      <c r="IMB177" s="31"/>
      <c r="IMC177" s="31"/>
      <c r="IMD177" s="31"/>
      <c r="IME177" s="31"/>
      <c r="IMF177" s="31"/>
      <c r="IMG177" s="31"/>
      <c r="IMH177" s="31"/>
      <c r="IMI177" s="31"/>
      <c r="IMJ177" s="31"/>
      <c r="IMK177" s="31"/>
      <c r="IML177" s="31"/>
      <c r="IMM177" s="31"/>
      <c r="IMN177" s="31"/>
      <c r="IMO177" s="31"/>
      <c r="IMP177" s="31"/>
      <c r="IMQ177" s="31"/>
      <c r="IMR177" s="31"/>
      <c r="IMS177" s="31"/>
      <c r="IMT177" s="31"/>
      <c r="IMU177" s="31"/>
      <c r="IMV177" s="31"/>
      <c r="IMW177" s="31"/>
      <c r="IMX177" s="31"/>
      <c r="IMY177" s="31"/>
      <c r="IMZ177" s="31"/>
      <c r="INA177" s="31"/>
      <c r="INB177" s="31"/>
      <c r="INC177" s="31"/>
      <c r="IND177" s="31"/>
      <c r="INE177" s="31"/>
      <c r="INF177" s="31"/>
      <c r="ING177" s="31"/>
      <c r="INH177" s="31"/>
      <c r="INI177" s="31"/>
      <c r="INJ177" s="31"/>
      <c r="INK177" s="31"/>
      <c r="INL177" s="31"/>
      <c r="INM177" s="31"/>
      <c r="INN177" s="31"/>
      <c r="INO177" s="31"/>
      <c r="INP177" s="31"/>
      <c r="INQ177" s="31"/>
      <c r="INR177" s="31"/>
      <c r="INS177" s="31"/>
      <c r="INT177" s="31"/>
      <c r="INU177" s="31"/>
      <c r="INV177" s="31"/>
      <c r="INW177" s="31"/>
      <c r="INX177" s="31"/>
      <c r="INY177" s="31"/>
      <c r="INZ177" s="31"/>
      <c r="IOA177" s="31"/>
      <c r="IOB177" s="31"/>
      <c r="IOC177" s="31"/>
      <c r="IOD177" s="31"/>
      <c r="IOE177" s="31"/>
      <c r="IOF177" s="31"/>
      <c r="IOG177" s="31"/>
      <c r="IOH177" s="31"/>
      <c r="IOI177" s="31"/>
      <c r="IOJ177" s="31"/>
      <c r="IOK177" s="31"/>
      <c r="IOL177" s="31"/>
      <c r="IOM177" s="31"/>
      <c r="ION177" s="31"/>
      <c r="IOO177" s="31"/>
      <c r="IOP177" s="31"/>
      <c r="IOQ177" s="31"/>
      <c r="IOR177" s="31"/>
      <c r="IOS177" s="31"/>
      <c r="IOT177" s="31"/>
      <c r="IOU177" s="31"/>
      <c r="IOV177" s="31"/>
      <c r="IOW177" s="31"/>
      <c r="IOX177" s="31"/>
      <c r="IOY177" s="31"/>
      <c r="IOZ177" s="31"/>
      <c r="IPA177" s="31"/>
      <c r="IPB177" s="31"/>
      <c r="IPC177" s="31"/>
      <c r="IPD177" s="31"/>
      <c r="IPE177" s="31"/>
      <c r="IPF177" s="31"/>
      <c r="IPG177" s="31"/>
      <c r="IPH177" s="31"/>
      <c r="IPI177" s="31"/>
      <c r="IPJ177" s="31"/>
      <c r="IPK177" s="31"/>
      <c r="IPL177" s="31"/>
      <c r="IPM177" s="31"/>
      <c r="IPN177" s="31"/>
      <c r="IPO177" s="31"/>
      <c r="IPP177" s="31"/>
      <c r="IPQ177" s="31"/>
      <c r="IPR177" s="31"/>
      <c r="IPS177" s="31"/>
      <c r="IPT177" s="31"/>
      <c r="IPU177" s="31"/>
      <c r="IPV177" s="31"/>
      <c r="IPW177" s="31"/>
      <c r="IPX177" s="31"/>
      <c r="IPY177" s="31"/>
      <c r="IPZ177" s="31"/>
      <c r="IQA177" s="31"/>
      <c r="IQB177" s="31"/>
      <c r="IQC177" s="31"/>
      <c r="IQD177" s="31"/>
      <c r="IQE177" s="31"/>
      <c r="IQF177" s="31"/>
      <c r="IQG177" s="31"/>
      <c r="IQH177" s="31"/>
      <c r="IQI177" s="31"/>
      <c r="IQJ177" s="31"/>
      <c r="IQK177" s="31"/>
      <c r="IQL177" s="31"/>
      <c r="IQM177" s="31"/>
      <c r="IQN177" s="31"/>
      <c r="IQO177" s="31"/>
      <c r="IQP177" s="31"/>
      <c r="IQQ177" s="31"/>
      <c r="IQR177" s="31"/>
      <c r="IQS177" s="31"/>
      <c r="IQT177" s="31"/>
      <c r="IQU177" s="31"/>
      <c r="IQV177" s="31"/>
      <c r="IQW177" s="31"/>
      <c r="IQX177" s="31"/>
      <c r="IQY177" s="31"/>
      <c r="IQZ177" s="31"/>
      <c r="IRA177" s="31"/>
      <c r="IRB177" s="31"/>
      <c r="IRC177" s="31"/>
      <c r="IRD177" s="31"/>
      <c r="IRE177" s="31"/>
      <c r="IRF177" s="31"/>
      <c r="IRG177" s="31"/>
      <c r="IRH177" s="31"/>
      <c r="IRI177" s="31"/>
      <c r="IRJ177" s="31"/>
      <c r="IRK177" s="31"/>
      <c r="IRL177" s="31"/>
      <c r="IRM177" s="31"/>
      <c r="IRN177" s="31"/>
      <c r="IRO177" s="31"/>
      <c r="IRP177" s="31"/>
      <c r="IRQ177" s="31"/>
      <c r="IRR177" s="31"/>
      <c r="IRS177" s="31"/>
      <c r="IRT177" s="31"/>
      <c r="IRU177" s="31"/>
      <c r="IRV177" s="31"/>
      <c r="IRW177" s="31"/>
      <c r="IRX177" s="31"/>
      <c r="IRY177" s="31"/>
      <c r="IRZ177" s="31"/>
      <c r="ISA177" s="31"/>
      <c r="ISB177" s="31"/>
      <c r="ISC177" s="31"/>
      <c r="ISD177" s="31"/>
      <c r="ISE177" s="31"/>
      <c r="ISF177" s="31"/>
      <c r="ISG177" s="31"/>
      <c r="ISH177" s="31"/>
      <c r="ISI177" s="31"/>
      <c r="ISJ177" s="31"/>
      <c r="ISK177" s="31"/>
      <c r="ISL177" s="31"/>
      <c r="ISM177" s="31"/>
      <c r="ISN177" s="31"/>
      <c r="ISO177" s="31"/>
      <c r="ISP177" s="31"/>
      <c r="ISQ177" s="31"/>
      <c r="ISR177" s="31"/>
      <c r="ISS177" s="31"/>
      <c r="IST177" s="31"/>
      <c r="ISU177" s="31"/>
      <c r="ISV177" s="31"/>
      <c r="ISW177" s="31"/>
      <c r="ISX177" s="31"/>
      <c r="ISY177" s="31"/>
      <c r="ISZ177" s="31"/>
      <c r="ITA177" s="31"/>
      <c r="ITB177" s="31"/>
      <c r="ITC177" s="31"/>
      <c r="ITD177" s="31"/>
      <c r="ITE177" s="31"/>
      <c r="ITF177" s="31"/>
      <c r="ITG177" s="31"/>
      <c r="ITH177" s="31"/>
      <c r="ITI177" s="31"/>
      <c r="ITJ177" s="31"/>
      <c r="ITK177" s="31"/>
      <c r="ITL177" s="31"/>
      <c r="ITM177" s="31"/>
      <c r="ITN177" s="31"/>
      <c r="ITO177" s="31"/>
      <c r="ITP177" s="31"/>
      <c r="ITQ177" s="31"/>
      <c r="ITR177" s="31"/>
      <c r="ITS177" s="31"/>
      <c r="ITT177" s="31"/>
      <c r="ITU177" s="31"/>
      <c r="ITV177" s="31"/>
      <c r="ITW177" s="31"/>
      <c r="ITX177" s="31"/>
      <c r="ITY177" s="31"/>
      <c r="ITZ177" s="31"/>
      <c r="IUA177" s="31"/>
      <c r="IUB177" s="31"/>
      <c r="IUC177" s="31"/>
      <c r="IUD177" s="31"/>
      <c r="IUE177" s="31"/>
      <c r="IUF177" s="31"/>
      <c r="IUG177" s="31"/>
      <c r="IUH177" s="31"/>
      <c r="IUI177" s="31"/>
      <c r="IUJ177" s="31"/>
      <c r="IUK177" s="31"/>
      <c r="IUL177" s="31"/>
      <c r="IUM177" s="31"/>
      <c r="IUN177" s="31"/>
      <c r="IUO177" s="31"/>
      <c r="IUP177" s="31"/>
      <c r="IUQ177" s="31"/>
      <c r="IUR177" s="31"/>
      <c r="IUS177" s="31"/>
      <c r="IUT177" s="31"/>
      <c r="IUU177" s="31"/>
      <c r="IUV177" s="31"/>
      <c r="IUW177" s="31"/>
      <c r="IUX177" s="31"/>
      <c r="IUY177" s="31"/>
      <c r="IUZ177" s="31"/>
      <c r="IVA177" s="31"/>
      <c r="IVB177" s="31"/>
      <c r="IVC177" s="31"/>
      <c r="IVD177" s="31"/>
      <c r="IVE177" s="31"/>
      <c r="IVF177" s="31"/>
      <c r="IVG177" s="31"/>
      <c r="IVH177" s="31"/>
      <c r="IVI177" s="31"/>
      <c r="IVJ177" s="31"/>
      <c r="IVK177" s="31"/>
      <c r="IVL177" s="31"/>
      <c r="IVM177" s="31"/>
      <c r="IVN177" s="31"/>
      <c r="IVO177" s="31"/>
      <c r="IVP177" s="31"/>
      <c r="IVQ177" s="31"/>
      <c r="IVR177" s="31"/>
      <c r="IVS177" s="31"/>
      <c r="IVT177" s="31"/>
      <c r="IVU177" s="31"/>
      <c r="IVV177" s="31"/>
      <c r="IVW177" s="31"/>
      <c r="IVX177" s="31"/>
      <c r="IVY177" s="31"/>
      <c r="IVZ177" s="31"/>
      <c r="IWA177" s="31"/>
      <c r="IWB177" s="31"/>
      <c r="IWC177" s="31"/>
      <c r="IWD177" s="31"/>
      <c r="IWE177" s="31"/>
      <c r="IWF177" s="31"/>
      <c r="IWG177" s="31"/>
      <c r="IWH177" s="31"/>
      <c r="IWI177" s="31"/>
      <c r="IWJ177" s="31"/>
      <c r="IWK177" s="31"/>
      <c r="IWL177" s="31"/>
      <c r="IWM177" s="31"/>
      <c r="IWN177" s="31"/>
      <c r="IWO177" s="31"/>
      <c r="IWP177" s="31"/>
      <c r="IWQ177" s="31"/>
      <c r="IWR177" s="31"/>
      <c r="IWS177" s="31"/>
      <c r="IWT177" s="31"/>
      <c r="IWU177" s="31"/>
      <c r="IWV177" s="31"/>
      <c r="IWW177" s="31"/>
      <c r="IWX177" s="31"/>
      <c r="IWY177" s="31"/>
      <c r="IWZ177" s="31"/>
      <c r="IXA177" s="31"/>
      <c r="IXB177" s="31"/>
      <c r="IXC177" s="31"/>
      <c r="IXD177" s="31"/>
      <c r="IXE177" s="31"/>
      <c r="IXF177" s="31"/>
      <c r="IXG177" s="31"/>
      <c r="IXH177" s="31"/>
      <c r="IXI177" s="31"/>
      <c r="IXJ177" s="31"/>
      <c r="IXK177" s="31"/>
      <c r="IXL177" s="31"/>
      <c r="IXM177" s="31"/>
      <c r="IXN177" s="31"/>
      <c r="IXO177" s="31"/>
      <c r="IXP177" s="31"/>
      <c r="IXQ177" s="31"/>
      <c r="IXR177" s="31"/>
      <c r="IXS177" s="31"/>
      <c r="IXT177" s="31"/>
      <c r="IXU177" s="31"/>
      <c r="IXV177" s="31"/>
      <c r="IXW177" s="31"/>
      <c r="IXX177" s="31"/>
      <c r="IXY177" s="31"/>
      <c r="IXZ177" s="31"/>
      <c r="IYA177" s="31"/>
      <c r="IYB177" s="31"/>
      <c r="IYC177" s="31"/>
      <c r="IYD177" s="31"/>
      <c r="IYE177" s="31"/>
      <c r="IYF177" s="31"/>
      <c r="IYG177" s="31"/>
      <c r="IYH177" s="31"/>
      <c r="IYI177" s="31"/>
      <c r="IYJ177" s="31"/>
      <c r="IYK177" s="31"/>
      <c r="IYL177" s="31"/>
      <c r="IYM177" s="31"/>
      <c r="IYN177" s="31"/>
      <c r="IYO177" s="31"/>
      <c r="IYP177" s="31"/>
      <c r="IYQ177" s="31"/>
      <c r="IYR177" s="31"/>
      <c r="IYS177" s="31"/>
      <c r="IYT177" s="31"/>
      <c r="IYU177" s="31"/>
      <c r="IYV177" s="31"/>
      <c r="IYW177" s="31"/>
      <c r="IYX177" s="31"/>
      <c r="IYY177" s="31"/>
      <c r="IYZ177" s="31"/>
      <c r="IZA177" s="31"/>
      <c r="IZB177" s="31"/>
      <c r="IZC177" s="31"/>
      <c r="IZD177" s="31"/>
      <c r="IZE177" s="31"/>
      <c r="IZF177" s="31"/>
      <c r="IZG177" s="31"/>
      <c r="IZH177" s="31"/>
      <c r="IZI177" s="31"/>
      <c r="IZJ177" s="31"/>
      <c r="IZK177" s="31"/>
      <c r="IZL177" s="31"/>
      <c r="IZM177" s="31"/>
      <c r="IZN177" s="31"/>
      <c r="IZO177" s="31"/>
      <c r="IZP177" s="31"/>
      <c r="IZQ177" s="31"/>
      <c r="IZR177" s="31"/>
      <c r="IZS177" s="31"/>
      <c r="IZT177" s="31"/>
      <c r="IZU177" s="31"/>
      <c r="IZV177" s="31"/>
      <c r="IZW177" s="31"/>
      <c r="IZX177" s="31"/>
      <c r="IZY177" s="31"/>
      <c r="IZZ177" s="31"/>
      <c r="JAA177" s="31"/>
      <c r="JAB177" s="31"/>
      <c r="JAC177" s="31"/>
      <c r="JAD177" s="31"/>
      <c r="JAE177" s="31"/>
      <c r="JAF177" s="31"/>
      <c r="JAG177" s="31"/>
      <c r="JAH177" s="31"/>
      <c r="JAI177" s="31"/>
      <c r="JAJ177" s="31"/>
      <c r="JAK177" s="31"/>
      <c r="JAL177" s="31"/>
      <c r="JAM177" s="31"/>
      <c r="JAN177" s="31"/>
      <c r="JAO177" s="31"/>
      <c r="JAP177" s="31"/>
      <c r="JAQ177" s="31"/>
      <c r="JAR177" s="31"/>
      <c r="JAS177" s="31"/>
      <c r="JAT177" s="31"/>
      <c r="JAU177" s="31"/>
      <c r="JAV177" s="31"/>
      <c r="JAW177" s="31"/>
      <c r="JAX177" s="31"/>
      <c r="JAY177" s="31"/>
      <c r="JAZ177" s="31"/>
      <c r="JBA177" s="31"/>
      <c r="JBB177" s="31"/>
      <c r="JBC177" s="31"/>
      <c r="JBD177" s="31"/>
      <c r="JBE177" s="31"/>
      <c r="JBF177" s="31"/>
      <c r="JBG177" s="31"/>
      <c r="JBH177" s="31"/>
      <c r="JBI177" s="31"/>
      <c r="JBJ177" s="31"/>
      <c r="JBK177" s="31"/>
      <c r="JBL177" s="31"/>
      <c r="JBM177" s="31"/>
      <c r="JBN177" s="31"/>
      <c r="JBO177" s="31"/>
      <c r="JBP177" s="31"/>
      <c r="JBQ177" s="31"/>
      <c r="JBR177" s="31"/>
      <c r="JBS177" s="31"/>
      <c r="JBT177" s="31"/>
      <c r="JBU177" s="31"/>
      <c r="JBV177" s="31"/>
      <c r="JBW177" s="31"/>
      <c r="JBX177" s="31"/>
      <c r="JBY177" s="31"/>
      <c r="JBZ177" s="31"/>
      <c r="JCA177" s="31"/>
      <c r="JCB177" s="31"/>
      <c r="JCC177" s="31"/>
      <c r="JCD177" s="31"/>
      <c r="JCE177" s="31"/>
      <c r="JCF177" s="31"/>
      <c r="JCG177" s="31"/>
      <c r="JCH177" s="31"/>
      <c r="JCI177" s="31"/>
      <c r="JCJ177" s="31"/>
      <c r="JCK177" s="31"/>
      <c r="JCL177" s="31"/>
      <c r="JCM177" s="31"/>
      <c r="JCN177" s="31"/>
      <c r="JCO177" s="31"/>
      <c r="JCP177" s="31"/>
      <c r="JCQ177" s="31"/>
      <c r="JCR177" s="31"/>
      <c r="JCS177" s="31"/>
      <c r="JCT177" s="31"/>
      <c r="JCU177" s="31"/>
      <c r="JCV177" s="31"/>
      <c r="JCW177" s="31"/>
      <c r="JCX177" s="31"/>
      <c r="JCY177" s="31"/>
      <c r="JCZ177" s="31"/>
      <c r="JDA177" s="31"/>
      <c r="JDB177" s="31"/>
      <c r="JDC177" s="31"/>
      <c r="JDD177" s="31"/>
      <c r="JDE177" s="31"/>
      <c r="JDF177" s="31"/>
      <c r="JDG177" s="31"/>
      <c r="JDH177" s="31"/>
      <c r="JDI177" s="31"/>
      <c r="JDJ177" s="31"/>
      <c r="JDK177" s="31"/>
      <c r="JDL177" s="31"/>
      <c r="JDM177" s="31"/>
      <c r="JDN177" s="31"/>
      <c r="JDO177" s="31"/>
      <c r="JDP177" s="31"/>
      <c r="JDQ177" s="31"/>
      <c r="JDR177" s="31"/>
      <c r="JDS177" s="31"/>
      <c r="JDT177" s="31"/>
      <c r="JDU177" s="31"/>
      <c r="JDV177" s="31"/>
      <c r="JDW177" s="31"/>
      <c r="JDX177" s="31"/>
      <c r="JDY177" s="31"/>
      <c r="JDZ177" s="31"/>
      <c r="JEA177" s="31"/>
      <c r="JEB177" s="31"/>
      <c r="JEC177" s="31"/>
      <c r="JED177" s="31"/>
      <c r="JEE177" s="31"/>
      <c r="JEF177" s="31"/>
      <c r="JEG177" s="31"/>
      <c r="JEH177" s="31"/>
      <c r="JEI177" s="31"/>
      <c r="JEJ177" s="31"/>
      <c r="JEK177" s="31"/>
      <c r="JEL177" s="31"/>
      <c r="JEM177" s="31"/>
      <c r="JEN177" s="31"/>
      <c r="JEO177" s="31"/>
      <c r="JEP177" s="31"/>
      <c r="JEQ177" s="31"/>
      <c r="JER177" s="31"/>
      <c r="JES177" s="31"/>
      <c r="JET177" s="31"/>
      <c r="JEU177" s="31"/>
      <c r="JEV177" s="31"/>
      <c r="JEW177" s="31"/>
      <c r="JEX177" s="31"/>
      <c r="JEY177" s="31"/>
      <c r="JEZ177" s="31"/>
      <c r="JFA177" s="31"/>
      <c r="JFB177" s="31"/>
      <c r="JFC177" s="31"/>
      <c r="JFD177" s="31"/>
      <c r="JFE177" s="31"/>
      <c r="JFF177" s="31"/>
      <c r="JFG177" s="31"/>
      <c r="JFH177" s="31"/>
      <c r="JFI177" s="31"/>
      <c r="JFJ177" s="31"/>
      <c r="JFK177" s="31"/>
      <c r="JFL177" s="31"/>
      <c r="JFM177" s="31"/>
      <c r="JFN177" s="31"/>
      <c r="JFO177" s="31"/>
      <c r="JFP177" s="31"/>
      <c r="JFQ177" s="31"/>
      <c r="JFR177" s="31"/>
      <c r="JFS177" s="31"/>
      <c r="JFT177" s="31"/>
      <c r="JFU177" s="31"/>
      <c r="JFV177" s="31"/>
      <c r="JFW177" s="31"/>
      <c r="JFX177" s="31"/>
      <c r="JFY177" s="31"/>
      <c r="JFZ177" s="31"/>
      <c r="JGA177" s="31"/>
      <c r="JGB177" s="31"/>
      <c r="JGC177" s="31"/>
      <c r="JGD177" s="31"/>
      <c r="JGE177" s="31"/>
      <c r="JGF177" s="31"/>
      <c r="JGG177" s="31"/>
      <c r="JGH177" s="31"/>
      <c r="JGI177" s="31"/>
      <c r="JGJ177" s="31"/>
      <c r="JGK177" s="31"/>
      <c r="JGL177" s="31"/>
      <c r="JGM177" s="31"/>
      <c r="JGN177" s="31"/>
      <c r="JGO177" s="31"/>
      <c r="JGP177" s="31"/>
      <c r="JGQ177" s="31"/>
      <c r="JGR177" s="31"/>
      <c r="JGS177" s="31"/>
      <c r="JGT177" s="31"/>
      <c r="JGU177" s="31"/>
      <c r="JGV177" s="31"/>
      <c r="JGW177" s="31"/>
      <c r="JGX177" s="31"/>
      <c r="JGY177" s="31"/>
      <c r="JGZ177" s="31"/>
      <c r="JHA177" s="31"/>
      <c r="JHB177" s="31"/>
      <c r="JHC177" s="31"/>
      <c r="JHD177" s="31"/>
      <c r="JHE177" s="31"/>
      <c r="JHF177" s="31"/>
      <c r="JHG177" s="31"/>
      <c r="JHH177" s="31"/>
      <c r="JHI177" s="31"/>
      <c r="JHJ177" s="31"/>
      <c r="JHK177" s="31"/>
      <c r="JHL177" s="31"/>
      <c r="JHM177" s="31"/>
      <c r="JHN177" s="31"/>
      <c r="JHO177" s="31"/>
      <c r="JHP177" s="31"/>
      <c r="JHQ177" s="31"/>
      <c r="JHR177" s="31"/>
      <c r="JHS177" s="31"/>
      <c r="JHT177" s="31"/>
      <c r="JHU177" s="31"/>
      <c r="JHV177" s="31"/>
      <c r="JHW177" s="31"/>
      <c r="JHX177" s="31"/>
      <c r="JHY177" s="31"/>
      <c r="JHZ177" s="31"/>
      <c r="JIA177" s="31"/>
      <c r="JIB177" s="31"/>
      <c r="JIC177" s="31"/>
      <c r="JID177" s="31"/>
      <c r="JIE177" s="31"/>
      <c r="JIF177" s="31"/>
      <c r="JIG177" s="31"/>
      <c r="JIH177" s="31"/>
      <c r="JII177" s="31"/>
      <c r="JIJ177" s="31"/>
      <c r="JIK177" s="31"/>
      <c r="JIL177" s="31"/>
      <c r="JIM177" s="31"/>
      <c r="JIN177" s="31"/>
      <c r="JIO177" s="31"/>
      <c r="JIP177" s="31"/>
      <c r="JIQ177" s="31"/>
      <c r="JIR177" s="31"/>
      <c r="JIS177" s="31"/>
      <c r="JIT177" s="31"/>
      <c r="JIU177" s="31"/>
      <c r="JIV177" s="31"/>
      <c r="JIW177" s="31"/>
      <c r="JIX177" s="31"/>
      <c r="JIY177" s="31"/>
      <c r="JIZ177" s="31"/>
      <c r="JJA177" s="31"/>
      <c r="JJB177" s="31"/>
      <c r="JJC177" s="31"/>
      <c r="JJD177" s="31"/>
      <c r="JJE177" s="31"/>
      <c r="JJF177" s="31"/>
      <c r="JJG177" s="31"/>
      <c r="JJH177" s="31"/>
      <c r="JJI177" s="31"/>
      <c r="JJJ177" s="31"/>
      <c r="JJK177" s="31"/>
      <c r="JJL177" s="31"/>
      <c r="JJM177" s="31"/>
      <c r="JJN177" s="31"/>
      <c r="JJO177" s="31"/>
      <c r="JJP177" s="31"/>
      <c r="JJQ177" s="31"/>
      <c r="JJR177" s="31"/>
      <c r="JJS177" s="31"/>
      <c r="JJT177" s="31"/>
      <c r="JJU177" s="31"/>
      <c r="JJV177" s="31"/>
      <c r="JJW177" s="31"/>
      <c r="JJX177" s="31"/>
      <c r="JJY177" s="31"/>
      <c r="JJZ177" s="31"/>
      <c r="JKA177" s="31"/>
      <c r="JKB177" s="31"/>
      <c r="JKC177" s="31"/>
      <c r="JKD177" s="31"/>
      <c r="JKE177" s="31"/>
      <c r="JKF177" s="31"/>
      <c r="JKG177" s="31"/>
      <c r="JKH177" s="31"/>
      <c r="JKI177" s="31"/>
      <c r="JKJ177" s="31"/>
      <c r="JKK177" s="31"/>
      <c r="JKL177" s="31"/>
      <c r="JKM177" s="31"/>
      <c r="JKN177" s="31"/>
      <c r="JKO177" s="31"/>
      <c r="JKP177" s="31"/>
      <c r="JKQ177" s="31"/>
      <c r="JKR177" s="31"/>
      <c r="JKS177" s="31"/>
      <c r="JKT177" s="31"/>
      <c r="JKU177" s="31"/>
      <c r="JKV177" s="31"/>
      <c r="JKW177" s="31"/>
      <c r="JKX177" s="31"/>
      <c r="JKY177" s="31"/>
      <c r="JKZ177" s="31"/>
      <c r="JLA177" s="31"/>
      <c r="JLB177" s="31"/>
      <c r="JLC177" s="31"/>
      <c r="JLD177" s="31"/>
      <c r="JLE177" s="31"/>
      <c r="JLF177" s="31"/>
      <c r="JLG177" s="31"/>
      <c r="JLH177" s="31"/>
      <c r="JLI177" s="31"/>
      <c r="JLJ177" s="31"/>
      <c r="JLK177" s="31"/>
      <c r="JLL177" s="31"/>
      <c r="JLM177" s="31"/>
      <c r="JLN177" s="31"/>
      <c r="JLO177" s="31"/>
      <c r="JLP177" s="31"/>
      <c r="JLQ177" s="31"/>
      <c r="JLR177" s="31"/>
      <c r="JLS177" s="31"/>
      <c r="JLT177" s="31"/>
      <c r="JLU177" s="31"/>
      <c r="JLV177" s="31"/>
      <c r="JLW177" s="31"/>
      <c r="JLX177" s="31"/>
      <c r="JLY177" s="31"/>
      <c r="JLZ177" s="31"/>
      <c r="JMA177" s="31"/>
      <c r="JMB177" s="31"/>
      <c r="JMC177" s="31"/>
      <c r="JMD177" s="31"/>
      <c r="JME177" s="31"/>
      <c r="JMF177" s="31"/>
      <c r="JMG177" s="31"/>
      <c r="JMH177" s="31"/>
      <c r="JMI177" s="31"/>
      <c r="JMJ177" s="31"/>
      <c r="JMK177" s="31"/>
      <c r="JML177" s="31"/>
      <c r="JMM177" s="31"/>
      <c r="JMN177" s="31"/>
      <c r="JMO177" s="31"/>
      <c r="JMP177" s="31"/>
      <c r="JMQ177" s="31"/>
      <c r="JMR177" s="31"/>
      <c r="JMS177" s="31"/>
      <c r="JMT177" s="31"/>
      <c r="JMU177" s="31"/>
      <c r="JMV177" s="31"/>
      <c r="JMW177" s="31"/>
      <c r="JMX177" s="31"/>
      <c r="JMY177" s="31"/>
      <c r="JMZ177" s="31"/>
      <c r="JNA177" s="31"/>
      <c r="JNB177" s="31"/>
      <c r="JNC177" s="31"/>
      <c r="JND177" s="31"/>
      <c r="JNE177" s="31"/>
      <c r="JNF177" s="31"/>
      <c r="JNG177" s="31"/>
      <c r="JNH177" s="31"/>
      <c r="JNI177" s="31"/>
      <c r="JNJ177" s="31"/>
      <c r="JNK177" s="31"/>
      <c r="JNL177" s="31"/>
      <c r="JNM177" s="31"/>
      <c r="JNN177" s="31"/>
      <c r="JNO177" s="31"/>
      <c r="JNP177" s="31"/>
      <c r="JNQ177" s="31"/>
      <c r="JNR177" s="31"/>
      <c r="JNS177" s="31"/>
      <c r="JNT177" s="31"/>
      <c r="JNU177" s="31"/>
      <c r="JNV177" s="31"/>
      <c r="JNW177" s="31"/>
      <c r="JNX177" s="31"/>
      <c r="JNY177" s="31"/>
      <c r="JNZ177" s="31"/>
      <c r="JOA177" s="31"/>
      <c r="JOB177" s="31"/>
      <c r="JOC177" s="31"/>
      <c r="JOD177" s="31"/>
      <c r="JOE177" s="31"/>
      <c r="JOF177" s="31"/>
      <c r="JOG177" s="31"/>
      <c r="JOH177" s="31"/>
      <c r="JOI177" s="31"/>
      <c r="JOJ177" s="31"/>
      <c r="JOK177" s="31"/>
      <c r="JOL177" s="31"/>
      <c r="JOM177" s="31"/>
      <c r="JON177" s="31"/>
      <c r="JOO177" s="31"/>
      <c r="JOP177" s="31"/>
      <c r="JOQ177" s="31"/>
      <c r="JOR177" s="31"/>
      <c r="JOS177" s="31"/>
      <c r="JOT177" s="31"/>
      <c r="JOU177" s="31"/>
      <c r="JOV177" s="31"/>
      <c r="JOW177" s="31"/>
      <c r="JOX177" s="31"/>
      <c r="JOY177" s="31"/>
      <c r="JOZ177" s="31"/>
      <c r="JPA177" s="31"/>
      <c r="JPB177" s="31"/>
      <c r="JPC177" s="31"/>
      <c r="JPD177" s="31"/>
      <c r="JPE177" s="31"/>
      <c r="JPF177" s="31"/>
      <c r="JPG177" s="31"/>
      <c r="JPH177" s="31"/>
      <c r="JPI177" s="31"/>
      <c r="JPJ177" s="31"/>
      <c r="JPK177" s="31"/>
      <c r="JPL177" s="31"/>
      <c r="JPM177" s="31"/>
      <c r="JPN177" s="31"/>
      <c r="JPO177" s="31"/>
      <c r="JPP177" s="31"/>
      <c r="JPQ177" s="31"/>
      <c r="JPR177" s="31"/>
      <c r="JPS177" s="31"/>
      <c r="JPT177" s="31"/>
      <c r="JPU177" s="31"/>
      <c r="JPV177" s="31"/>
      <c r="JPW177" s="31"/>
      <c r="JPX177" s="31"/>
      <c r="JPY177" s="31"/>
      <c r="JPZ177" s="31"/>
      <c r="JQA177" s="31"/>
      <c r="JQB177" s="31"/>
      <c r="JQC177" s="31"/>
      <c r="JQD177" s="31"/>
      <c r="JQE177" s="31"/>
      <c r="JQF177" s="31"/>
      <c r="JQG177" s="31"/>
      <c r="JQH177" s="31"/>
      <c r="JQI177" s="31"/>
      <c r="JQJ177" s="31"/>
      <c r="JQK177" s="31"/>
      <c r="JQL177" s="31"/>
      <c r="JQM177" s="31"/>
      <c r="JQN177" s="31"/>
      <c r="JQO177" s="31"/>
      <c r="JQP177" s="31"/>
      <c r="JQQ177" s="31"/>
      <c r="JQR177" s="31"/>
      <c r="JQS177" s="31"/>
      <c r="JQT177" s="31"/>
      <c r="JQU177" s="31"/>
      <c r="JQV177" s="31"/>
      <c r="JQW177" s="31"/>
      <c r="JQX177" s="31"/>
      <c r="JQY177" s="31"/>
      <c r="JQZ177" s="31"/>
      <c r="JRA177" s="31"/>
      <c r="JRB177" s="31"/>
      <c r="JRC177" s="31"/>
      <c r="JRD177" s="31"/>
      <c r="JRE177" s="31"/>
      <c r="JRF177" s="31"/>
      <c r="JRG177" s="31"/>
      <c r="JRH177" s="31"/>
      <c r="JRI177" s="31"/>
      <c r="JRJ177" s="31"/>
      <c r="JRK177" s="31"/>
      <c r="JRL177" s="31"/>
      <c r="JRM177" s="31"/>
      <c r="JRN177" s="31"/>
      <c r="JRO177" s="31"/>
      <c r="JRP177" s="31"/>
      <c r="JRQ177" s="31"/>
      <c r="JRR177" s="31"/>
      <c r="JRS177" s="31"/>
      <c r="JRT177" s="31"/>
      <c r="JRU177" s="31"/>
      <c r="JRV177" s="31"/>
      <c r="JRW177" s="31"/>
      <c r="JRX177" s="31"/>
      <c r="JRY177" s="31"/>
      <c r="JRZ177" s="31"/>
      <c r="JSA177" s="31"/>
      <c r="JSB177" s="31"/>
      <c r="JSC177" s="31"/>
      <c r="JSD177" s="31"/>
      <c r="JSE177" s="31"/>
      <c r="JSF177" s="31"/>
      <c r="JSG177" s="31"/>
      <c r="JSH177" s="31"/>
      <c r="JSI177" s="31"/>
      <c r="JSJ177" s="31"/>
      <c r="JSK177" s="31"/>
      <c r="JSL177" s="31"/>
      <c r="JSM177" s="31"/>
      <c r="JSN177" s="31"/>
      <c r="JSO177" s="31"/>
      <c r="JSP177" s="31"/>
      <c r="JSQ177" s="31"/>
      <c r="JSR177" s="31"/>
      <c r="JSS177" s="31"/>
      <c r="JST177" s="31"/>
      <c r="JSU177" s="31"/>
      <c r="JSV177" s="31"/>
      <c r="JSW177" s="31"/>
      <c r="JSX177" s="31"/>
      <c r="JSY177" s="31"/>
      <c r="JSZ177" s="31"/>
      <c r="JTA177" s="31"/>
      <c r="JTB177" s="31"/>
      <c r="JTC177" s="31"/>
      <c r="JTD177" s="31"/>
      <c r="JTE177" s="31"/>
      <c r="JTF177" s="31"/>
      <c r="JTG177" s="31"/>
      <c r="JTH177" s="31"/>
      <c r="JTI177" s="31"/>
      <c r="JTJ177" s="31"/>
      <c r="JTK177" s="31"/>
      <c r="JTL177" s="31"/>
      <c r="JTM177" s="31"/>
      <c r="JTN177" s="31"/>
      <c r="JTO177" s="31"/>
      <c r="JTP177" s="31"/>
      <c r="JTQ177" s="31"/>
      <c r="JTR177" s="31"/>
      <c r="JTS177" s="31"/>
      <c r="JTT177" s="31"/>
      <c r="JTU177" s="31"/>
      <c r="JTV177" s="31"/>
      <c r="JTW177" s="31"/>
      <c r="JTX177" s="31"/>
      <c r="JTY177" s="31"/>
      <c r="JTZ177" s="31"/>
      <c r="JUA177" s="31"/>
      <c r="JUB177" s="31"/>
      <c r="JUC177" s="31"/>
      <c r="JUD177" s="31"/>
      <c r="JUE177" s="31"/>
      <c r="JUF177" s="31"/>
      <c r="JUG177" s="31"/>
      <c r="JUH177" s="31"/>
      <c r="JUI177" s="31"/>
      <c r="JUJ177" s="31"/>
      <c r="JUK177" s="31"/>
      <c r="JUL177" s="31"/>
      <c r="JUM177" s="31"/>
      <c r="JUN177" s="31"/>
      <c r="JUO177" s="31"/>
      <c r="JUP177" s="31"/>
      <c r="JUQ177" s="31"/>
      <c r="JUR177" s="31"/>
      <c r="JUS177" s="31"/>
      <c r="JUT177" s="31"/>
      <c r="JUU177" s="31"/>
      <c r="JUV177" s="31"/>
      <c r="JUW177" s="31"/>
      <c r="JUX177" s="31"/>
      <c r="JUY177" s="31"/>
      <c r="JUZ177" s="31"/>
      <c r="JVA177" s="31"/>
      <c r="JVB177" s="31"/>
      <c r="JVC177" s="31"/>
      <c r="JVD177" s="31"/>
      <c r="JVE177" s="31"/>
      <c r="JVF177" s="31"/>
      <c r="JVG177" s="31"/>
      <c r="JVH177" s="31"/>
      <c r="JVI177" s="31"/>
      <c r="JVJ177" s="31"/>
      <c r="JVK177" s="31"/>
      <c r="JVL177" s="31"/>
      <c r="JVM177" s="31"/>
      <c r="JVN177" s="31"/>
      <c r="JVO177" s="31"/>
      <c r="JVP177" s="31"/>
      <c r="JVQ177" s="31"/>
      <c r="JVR177" s="31"/>
      <c r="JVS177" s="31"/>
      <c r="JVT177" s="31"/>
      <c r="JVU177" s="31"/>
      <c r="JVV177" s="31"/>
      <c r="JVW177" s="31"/>
      <c r="JVX177" s="31"/>
      <c r="JVY177" s="31"/>
      <c r="JVZ177" s="31"/>
      <c r="JWA177" s="31"/>
      <c r="JWB177" s="31"/>
      <c r="JWC177" s="31"/>
      <c r="JWD177" s="31"/>
      <c r="JWE177" s="31"/>
      <c r="JWF177" s="31"/>
      <c r="JWG177" s="31"/>
      <c r="JWH177" s="31"/>
      <c r="JWI177" s="31"/>
      <c r="JWJ177" s="31"/>
      <c r="JWK177" s="31"/>
      <c r="JWL177" s="31"/>
      <c r="JWM177" s="31"/>
      <c r="JWN177" s="31"/>
      <c r="JWO177" s="31"/>
      <c r="JWP177" s="31"/>
      <c r="JWQ177" s="31"/>
      <c r="JWR177" s="31"/>
      <c r="JWS177" s="31"/>
      <c r="JWT177" s="31"/>
      <c r="JWU177" s="31"/>
      <c r="JWV177" s="31"/>
      <c r="JWW177" s="31"/>
      <c r="JWX177" s="31"/>
      <c r="JWY177" s="31"/>
      <c r="JWZ177" s="31"/>
      <c r="JXA177" s="31"/>
      <c r="JXB177" s="31"/>
      <c r="JXC177" s="31"/>
      <c r="JXD177" s="31"/>
      <c r="JXE177" s="31"/>
      <c r="JXF177" s="31"/>
      <c r="JXG177" s="31"/>
      <c r="JXH177" s="31"/>
      <c r="JXI177" s="31"/>
      <c r="JXJ177" s="31"/>
      <c r="JXK177" s="31"/>
      <c r="JXL177" s="31"/>
      <c r="JXM177" s="31"/>
      <c r="JXN177" s="31"/>
      <c r="JXO177" s="31"/>
      <c r="JXP177" s="31"/>
      <c r="JXQ177" s="31"/>
      <c r="JXR177" s="31"/>
      <c r="JXS177" s="31"/>
      <c r="JXT177" s="31"/>
      <c r="JXU177" s="31"/>
      <c r="JXV177" s="31"/>
      <c r="JXW177" s="31"/>
      <c r="JXX177" s="31"/>
      <c r="JXY177" s="31"/>
      <c r="JXZ177" s="31"/>
      <c r="JYA177" s="31"/>
      <c r="JYB177" s="31"/>
      <c r="JYC177" s="31"/>
      <c r="JYD177" s="31"/>
      <c r="JYE177" s="31"/>
      <c r="JYF177" s="31"/>
      <c r="JYG177" s="31"/>
      <c r="JYH177" s="31"/>
      <c r="JYI177" s="31"/>
      <c r="JYJ177" s="31"/>
      <c r="JYK177" s="31"/>
      <c r="JYL177" s="31"/>
      <c r="JYM177" s="31"/>
      <c r="JYN177" s="31"/>
      <c r="JYO177" s="31"/>
      <c r="JYP177" s="31"/>
      <c r="JYQ177" s="31"/>
      <c r="JYR177" s="31"/>
      <c r="JYS177" s="31"/>
      <c r="JYT177" s="31"/>
      <c r="JYU177" s="31"/>
      <c r="JYV177" s="31"/>
      <c r="JYW177" s="31"/>
      <c r="JYX177" s="31"/>
      <c r="JYY177" s="31"/>
      <c r="JYZ177" s="31"/>
      <c r="JZA177" s="31"/>
      <c r="JZB177" s="31"/>
      <c r="JZC177" s="31"/>
      <c r="JZD177" s="31"/>
      <c r="JZE177" s="31"/>
      <c r="JZF177" s="31"/>
      <c r="JZG177" s="31"/>
      <c r="JZH177" s="31"/>
      <c r="JZI177" s="31"/>
      <c r="JZJ177" s="31"/>
      <c r="JZK177" s="31"/>
      <c r="JZL177" s="31"/>
      <c r="JZM177" s="31"/>
      <c r="JZN177" s="31"/>
      <c r="JZO177" s="31"/>
      <c r="JZP177" s="31"/>
      <c r="JZQ177" s="31"/>
      <c r="JZR177" s="31"/>
      <c r="JZS177" s="31"/>
      <c r="JZT177" s="31"/>
      <c r="JZU177" s="31"/>
      <c r="JZV177" s="31"/>
      <c r="JZW177" s="31"/>
      <c r="JZX177" s="31"/>
      <c r="JZY177" s="31"/>
      <c r="JZZ177" s="31"/>
      <c r="KAA177" s="31"/>
      <c r="KAB177" s="31"/>
      <c r="KAC177" s="31"/>
      <c r="KAD177" s="31"/>
      <c r="KAE177" s="31"/>
      <c r="KAF177" s="31"/>
      <c r="KAG177" s="31"/>
      <c r="KAH177" s="31"/>
      <c r="KAI177" s="31"/>
      <c r="KAJ177" s="31"/>
      <c r="KAK177" s="31"/>
      <c r="KAL177" s="31"/>
      <c r="KAM177" s="31"/>
      <c r="KAN177" s="31"/>
      <c r="KAO177" s="31"/>
      <c r="KAP177" s="31"/>
      <c r="KAQ177" s="31"/>
      <c r="KAR177" s="31"/>
      <c r="KAS177" s="31"/>
      <c r="KAT177" s="31"/>
      <c r="KAU177" s="31"/>
      <c r="KAV177" s="31"/>
      <c r="KAW177" s="31"/>
      <c r="KAX177" s="31"/>
      <c r="KAY177" s="31"/>
      <c r="KAZ177" s="31"/>
      <c r="KBA177" s="31"/>
      <c r="KBB177" s="31"/>
      <c r="KBC177" s="31"/>
      <c r="KBD177" s="31"/>
      <c r="KBE177" s="31"/>
      <c r="KBF177" s="31"/>
      <c r="KBG177" s="31"/>
      <c r="KBH177" s="31"/>
      <c r="KBI177" s="31"/>
      <c r="KBJ177" s="31"/>
      <c r="KBK177" s="31"/>
      <c r="KBL177" s="31"/>
      <c r="KBM177" s="31"/>
      <c r="KBN177" s="31"/>
      <c r="KBO177" s="31"/>
      <c r="KBP177" s="31"/>
      <c r="KBQ177" s="31"/>
      <c r="KBR177" s="31"/>
      <c r="KBS177" s="31"/>
      <c r="KBT177" s="31"/>
      <c r="KBU177" s="31"/>
      <c r="KBV177" s="31"/>
      <c r="KBW177" s="31"/>
      <c r="KBX177" s="31"/>
      <c r="KBY177" s="31"/>
      <c r="KBZ177" s="31"/>
      <c r="KCA177" s="31"/>
      <c r="KCB177" s="31"/>
      <c r="KCC177" s="31"/>
      <c r="KCD177" s="31"/>
      <c r="KCE177" s="31"/>
      <c r="KCF177" s="31"/>
      <c r="KCG177" s="31"/>
      <c r="KCH177" s="31"/>
      <c r="KCI177" s="31"/>
      <c r="KCJ177" s="31"/>
      <c r="KCK177" s="31"/>
      <c r="KCL177" s="31"/>
      <c r="KCM177" s="31"/>
      <c r="KCN177" s="31"/>
      <c r="KCO177" s="31"/>
      <c r="KCP177" s="31"/>
      <c r="KCQ177" s="31"/>
      <c r="KCR177" s="31"/>
      <c r="KCS177" s="31"/>
      <c r="KCT177" s="31"/>
      <c r="KCU177" s="31"/>
      <c r="KCV177" s="31"/>
      <c r="KCW177" s="31"/>
      <c r="KCX177" s="31"/>
      <c r="KCY177" s="31"/>
      <c r="KCZ177" s="31"/>
      <c r="KDA177" s="31"/>
      <c r="KDB177" s="31"/>
      <c r="KDC177" s="31"/>
      <c r="KDD177" s="31"/>
      <c r="KDE177" s="31"/>
      <c r="KDF177" s="31"/>
      <c r="KDG177" s="31"/>
      <c r="KDH177" s="31"/>
      <c r="KDI177" s="31"/>
      <c r="KDJ177" s="31"/>
      <c r="KDK177" s="31"/>
      <c r="KDL177" s="31"/>
      <c r="KDM177" s="31"/>
      <c r="KDN177" s="31"/>
      <c r="KDO177" s="31"/>
      <c r="KDP177" s="31"/>
      <c r="KDQ177" s="31"/>
      <c r="KDR177" s="31"/>
      <c r="KDS177" s="31"/>
      <c r="KDT177" s="31"/>
      <c r="KDU177" s="31"/>
      <c r="KDV177" s="31"/>
      <c r="KDW177" s="31"/>
      <c r="KDX177" s="31"/>
      <c r="KDY177" s="31"/>
      <c r="KDZ177" s="31"/>
      <c r="KEA177" s="31"/>
      <c r="KEB177" s="31"/>
      <c r="KEC177" s="31"/>
      <c r="KED177" s="31"/>
      <c r="KEE177" s="31"/>
      <c r="KEF177" s="31"/>
      <c r="KEG177" s="31"/>
      <c r="KEH177" s="31"/>
      <c r="KEI177" s="31"/>
      <c r="KEJ177" s="31"/>
      <c r="KEK177" s="31"/>
      <c r="KEL177" s="31"/>
      <c r="KEM177" s="31"/>
      <c r="KEN177" s="31"/>
      <c r="KEO177" s="31"/>
      <c r="KEP177" s="31"/>
      <c r="KEQ177" s="31"/>
      <c r="KER177" s="31"/>
      <c r="KES177" s="31"/>
      <c r="KET177" s="31"/>
      <c r="KEU177" s="31"/>
      <c r="KEV177" s="31"/>
      <c r="KEW177" s="31"/>
      <c r="KEX177" s="31"/>
      <c r="KEY177" s="31"/>
      <c r="KEZ177" s="31"/>
      <c r="KFA177" s="31"/>
      <c r="KFB177" s="31"/>
      <c r="KFC177" s="31"/>
      <c r="KFD177" s="31"/>
      <c r="KFE177" s="31"/>
      <c r="KFF177" s="31"/>
      <c r="KFG177" s="31"/>
      <c r="KFH177" s="31"/>
      <c r="KFI177" s="31"/>
      <c r="KFJ177" s="31"/>
      <c r="KFK177" s="31"/>
      <c r="KFL177" s="31"/>
      <c r="KFM177" s="31"/>
      <c r="KFN177" s="31"/>
      <c r="KFO177" s="31"/>
      <c r="KFP177" s="31"/>
      <c r="KFQ177" s="31"/>
      <c r="KFR177" s="31"/>
      <c r="KFS177" s="31"/>
      <c r="KFT177" s="31"/>
      <c r="KFU177" s="31"/>
      <c r="KFV177" s="31"/>
      <c r="KFW177" s="31"/>
      <c r="KFX177" s="31"/>
      <c r="KFY177" s="31"/>
      <c r="KFZ177" s="31"/>
      <c r="KGA177" s="31"/>
      <c r="KGB177" s="31"/>
      <c r="KGC177" s="31"/>
      <c r="KGD177" s="31"/>
      <c r="KGE177" s="31"/>
      <c r="KGF177" s="31"/>
      <c r="KGG177" s="31"/>
      <c r="KGH177" s="31"/>
      <c r="KGI177" s="31"/>
      <c r="KGJ177" s="31"/>
      <c r="KGK177" s="31"/>
      <c r="KGL177" s="31"/>
      <c r="KGM177" s="31"/>
      <c r="KGN177" s="31"/>
      <c r="KGO177" s="31"/>
      <c r="KGP177" s="31"/>
      <c r="KGQ177" s="31"/>
      <c r="KGR177" s="31"/>
      <c r="KGS177" s="31"/>
      <c r="KGT177" s="31"/>
      <c r="KGU177" s="31"/>
      <c r="KGV177" s="31"/>
      <c r="KGW177" s="31"/>
      <c r="KGX177" s="31"/>
      <c r="KGY177" s="31"/>
      <c r="KGZ177" s="31"/>
      <c r="KHA177" s="31"/>
      <c r="KHB177" s="31"/>
      <c r="KHC177" s="31"/>
      <c r="KHD177" s="31"/>
      <c r="KHE177" s="31"/>
      <c r="KHF177" s="31"/>
      <c r="KHG177" s="31"/>
      <c r="KHH177" s="31"/>
      <c r="KHI177" s="31"/>
      <c r="KHJ177" s="31"/>
      <c r="KHK177" s="31"/>
      <c r="KHL177" s="31"/>
      <c r="KHM177" s="31"/>
      <c r="KHN177" s="31"/>
      <c r="KHO177" s="31"/>
      <c r="KHP177" s="31"/>
      <c r="KHQ177" s="31"/>
      <c r="KHR177" s="31"/>
      <c r="KHS177" s="31"/>
      <c r="KHT177" s="31"/>
      <c r="KHU177" s="31"/>
      <c r="KHV177" s="31"/>
      <c r="KHW177" s="31"/>
      <c r="KHX177" s="31"/>
      <c r="KHY177" s="31"/>
      <c r="KHZ177" s="31"/>
      <c r="KIA177" s="31"/>
      <c r="KIB177" s="31"/>
      <c r="KIC177" s="31"/>
      <c r="KID177" s="31"/>
      <c r="KIE177" s="31"/>
      <c r="KIF177" s="31"/>
      <c r="KIG177" s="31"/>
      <c r="KIH177" s="31"/>
      <c r="KII177" s="31"/>
      <c r="KIJ177" s="31"/>
      <c r="KIK177" s="31"/>
      <c r="KIL177" s="31"/>
      <c r="KIM177" s="31"/>
      <c r="KIN177" s="31"/>
      <c r="KIO177" s="31"/>
      <c r="KIP177" s="31"/>
      <c r="KIQ177" s="31"/>
      <c r="KIR177" s="31"/>
      <c r="KIS177" s="31"/>
      <c r="KIT177" s="31"/>
      <c r="KIU177" s="31"/>
      <c r="KIV177" s="31"/>
      <c r="KIW177" s="31"/>
      <c r="KIX177" s="31"/>
      <c r="KIY177" s="31"/>
      <c r="KIZ177" s="31"/>
      <c r="KJA177" s="31"/>
      <c r="KJB177" s="31"/>
      <c r="KJC177" s="31"/>
      <c r="KJD177" s="31"/>
      <c r="KJE177" s="31"/>
      <c r="KJF177" s="31"/>
      <c r="KJG177" s="31"/>
      <c r="KJH177" s="31"/>
      <c r="KJI177" s="31"/>
      <c r="KJJ177" s="31"/>
      <c r="KJK177" s="31"/>
      <c r="KJL177" s="31"/>
      <c r="KJM177" s="31"/>
      <c r="KJN177" s="31"/>
      <c r="KJO177" s="31"/>
      <c r="KJP177" s="31"/>
      <c r="KJQ177" s="31"/>
      <c r="KJR177" s="31"/>
      <c r="KJS177" s="31"/>
      <c r="KJT177" s="31"/>
      <c r="KJU177" s="31"/>
      <c r="KJV177" s="31"/>
      <c r="KJW177" s="31"/>
      <c r="KJX177" s="31"/>
      <c r="KJY177" s="31"/>
      <c r="KJZ177" s="31"/>
      <c r="KKA177" s="31"/>
      <c r="KKB177" s="31"/>
      <c r="KKC177" s="31"/>
      <c r="KKD177" s="31"/>
      <c r="KKE177" s="31"/>
      <c r="KKF177" s="31"/>
      <c r="KKG177" s="31"/>
      <c r="KKH177" s="31"/>
      <c r="KKI177" s="31"/>
      <c r="KKJ177" s="31"/>
      <c r="KKK177" s="31"/>
      <c r="KKL177" s="31"/>
      <c r="KKM177" s="31"/>
      <c r="KKN177" s="31"/>
      <c r="KKO177" s="31"/>
      <c r="KKP177" s="31"/>
      <c r="KKQ177" s="31"/>
      <c r="KKR177" s="31"/>
      <c r="KKS177" s="31"/>
      <c r="KKT177" s="31"/>
      <c r="KKU177" s="31"/>
      <c r="KKV177" s="31"/>
      <c r="KKW177" s="31"/>
      <c r="KKX177" s="31"/>
      <c r="KKY177" s="31"/>
      <c r="KKZ177" s="31"/>
      <c r="KLA177" s="31"/>
      <c r="KLB177" s="31"/>
      <c r="KLC177" s="31"/>
      <c r="KLD177" s="31"/>
      <c r="KLE177" s="31"/>
      <c r="KLF177" s="31"/>
      <c r="KLG177" s="31"/>
      <c r="KLH177" s="31"/>
      <c r="KLI177" s="31"/>
      <c r="KLJ177" s="31"/>
      <c r="KLK177" s="31"/>
      <c r="KLL177" s="31"/>
      <c r="KLM177" s="31"/>
      <c r="KLN177" s="31"/>
      <c r="KLO177" s="31"/>
      <c r="KLP177" s="31"/>
      <c r="KLQ177" s="31"/>
      <c r="KLR177" s="31"/>
      <c r="KLS177" s="31"/>
      <c r="KLT177" s="31"/>
      <c r="KLU177" s="31"/>
      <c r="KLV177" s="31"/>
      <c r="KLW177" s="31"/>
      <c r="KLX177" s="31"/>
      <c r="KLY177" s="31"/>
      <c r="KLZ177" s="31"/>
      <c r="KMA177" s="31"/>
      <c r="KMB177" s="31"/>
      <c r="KMC177" s="31"/>
      <c r="KMD177" s="31"/>
      <c r="KME177" s="31"/>
      <c r="KMF177" s="31"/>
      <c r="KMG177" s="31"/>
      <c r="KMH177" s="31"/>
      <c r="KMI177" s="31"/>
      <c r="KMJ177" s="31"/>
      <c r="KMK177" s="31"/>
      <c r="KML177" s="31"/>
      <c r="KMM177" s="31"/>
      <c r="KMN177" s="31"/>
      <c r="KMO177" s="31"/>
      <c r="KMP177" s="31"/>
      <c r="KMQ177" s="31"/>
      <c r="KMR177" s="31"/>
      <c r="KMS177" s="31"/>
      <c r="KMT177" s="31"/>
      <c r="KMU177" s="31"/>
      <c r="KMV177" s="31"/>
      <c r="KMW177" s="31"/>
      <c r="KMX177" s="31"/>
      <c r="KMY177" s="31"/>
      <c r="KMZ177" s="31"/>
      <c r="KNA177" s="31"/>
      <c r="KNB177" s="31"/>
      <c r="KNC177" s="31"/>
      <c r="KND177" s="31"/>
      <c r="KNE177" s="31"/>
      <c r="KNF177" s="31"/>
      <c r="KNG177" s="31"/>
      <c r="KNH177" s="31"/>
      <c r="KNI177" s="31"/>
      <c r="KNJ177" s="31"/>
      <c r="KNK177" s="31"/>
      <c r="KNL177" s="31"/>
      <c r="KNM177" s="31"/>
      <c r="KNN177" s="31"/>
      <c r="KNO177" s="31"/>
      <c r="KNP177" s="31"/>
      <c r="KNQ177" s="31"/>
      <c r="KNR177" s="31"/>
      <c r="KNS177" s="31"/>
      <c r="KNT177" s="31"/>
      <c r="KNU177" s="31"/>
      <c r="KNV177" s="31"/>
      <c r="KNW177" s="31"/>
      <c r="KNX177" s="31"/>
      <c r="KNY177" s="31"/>
      <c r="KNZ177" s="31"/>
      <c r="KOA177" s="31"/>
      <c r="KOB177" s="31"/>
      <c r="KOC177" s="31"/>
      <c r="KOD177" s="31"/>
      <c r="KOE177" s="31"/>
      <c r="KOF177" s="31"/>
      <c r="KOG177" s="31"/>
      <c r="KOH177" s="31"/>
      <c r="KOI177" s="31"/>
      <c r="KOJ177" s="31"/>
      <c r="KOK177" s="31"/>
      <c r="KOL177" s="31"/>
      <c r="KOM177" s="31"/>
      <c r="KON177" s="31"/>
      <c r="KOO177" s="31"/>
      <c r="KOP177" s="31"/>
      <c r="KOQ177" s="31"/>
      <c r="KOR177" s="31"/>
      <c r="KOS177" s="31"/>
      <c r="KOT177" s="31"/>
      <c r="KOU177" s="31"/>
      <c r="KOV177" s="31"/>
      <c r="KOW177" s="31"/>
      <c r="KOX177" s="31"/>
      <c r="KOY177" s="31"/>
      <c r="KOZ177" s="31"/>
      <c r="KPA177" s="31"/>
      <c r="KPB177" s="31"/>
      <c r="KPC177" s="31"/>
      <c r="KPD177" s="31"/>
      <c r="KPE177" s="31"/>
      <c r="KPF177" s="31"/>
      <c r="KPG177" s="31"/>
      <c r="KPH177" s="31"/>
      <c r="KPI177" s="31"/>
      <c r="KPJ177" s="31"/>
      <c r="KPK177" s="31"/>
      <c r="KPL177" s="31"/>
      <c r="KPM177" s="31"/>
      <c r="KPN177" s="31"/>
      <c r="KPO177" s="31"/>
      <c r="KPP177" s="31"/>
      <c r="KPQ177" s="31"/>
      <c r="KPR177" s="31"/>
      <c r="KPS177" s="31"/>
      <c r="KPT177" s="31"/>
      <c r="KPU177" s="31"/>
      <c r="KPV177" s="31"/>
      <c r="KPW177" s="31"/>
      <c r="KPX177" s="31"/>
      <c r="KPY177" s="31"/>
      <c r="KPZ177" s="31"/>
      <c r="KQA177" s="31"/>
      <c r="KQB177" s="31"/>
      <c r="KQC177" s="31"/>
      <c r="KQD177" s="31"/>
      <c r="KQE177" s="31"/>
      <c r="KQF177" s="31"/>
      <c r="KQG177" s="31"/>
      <c r="KQH177" s="31"/>
      <c r="KQI177" s="31"/>
      <c r="KQJ177" s="31"/>
      <c r="KQK177" s="31"/>
      <c r="KQL177" s="31"/>
      <c r="KQM177" s="31"/>
      <c r="KQN177" s="31"/>
      <c r="KQO177" s="31"/>
      <c r="KQP177" s="31"/>
      <c r="KQQ177" s="31"/>
      <c r="KQR177" s="31"/>
      <c r="KQS177" s="31"/>
      <c r="KQT177" s="31"/>
      <c r="KQU177" s="31"/>
      <c r="KQV177" s="31"/>
      <c r="KQW177" s="31"/>
      <c r="KQX177" s="31"/>
      <c r="KQY177" s="31"/>
      <c r="KQZ177" s="31"/>
      <c r="KRA177" s="31"/>
      <c r="KRB177" s="31"/>
      <c r="KRC177" s="31"/>
      <c r="KRD177" s="31"/>
      <c r="KRE177" s="31"/>
      <c r="KRF177" s="31"/>
      <c r="KRG177" s="31"/>
      <c r="KRH177" s="31"/>
      <c r="KRI177" s="31"/>
      <c r="KRJ177" s="31"/>
      <c r="KRK177" s="31"/>
      <c r="KRL177" s="31"/>
      <c r="KRM177" s="31"/>
      <c r="KRN177" s="31"/>
      <c r="KRO177" s="31"/>
      <c r="KRP177" s="31"/>
      <c r="KRQ177" s="31"/>
      <c r="KRR177" s="31"/>
      <c r="KRS177" s="31"/>
      <c r="KRT177" s="31"/>
      <c r="KRU177" s="31"/>
      <c r="KRV177" s="31"/>
      <c r="KRW177" s="31"/>
      <c r="KRX177" s="31"/>
      <c r="KRY177" s="31"/>
      <c r="KRZ177" s="31"/>
      <c r="KSA177" s="31"/>
      <c r="KSB177" s="31"/>
      <c r="KSC177" s="31"/>
      <c r="KSD177" s="31"/>
      <c r="KSE177" s="31"/>
      <c r="KSF177" s="31"/>
      <c r="KSG177" s="31"/>
      <c r="KSH177" s="31"/>
      <c r="KSI177" s="31"/>
      <c r="KSJ177" s="31"/>
      <c r="KSK177" s="31"/>
      <c r="KSL177" s="31"/>
      <c r="KSM177" s="31"/>
      <c r="KSN177" s="31"/>
      <c r="KSO177" s="31"/>
      <c r="KSP177" s="31"/>
      <c r="KSQ177" s="31"/>
      <c r="KSR177" s="31"/>
      <c r="KSS177" s="31"/>
      <c r="KST177" s="31"/>
      <c r="KSU177" s="31"/>
      <c r="KSV177" s="31"/>
      <c r="KSW177" s="31"/>
      <c r="KSX177" s="31"/>
      <c r="KSY177" s="31"/>
      <c r="KSZ177" s="31"/>
      <c r="KTA177" s="31"/>
      <c r="KTB177" s="31"/>
      <c r="KTC177" s="31"/>
      <c r="KTD177" s="31"/>
      <c r="KTE177" s="31"/>
      <c r="KTF177" s="31"/>
      <c r="KTG177" s="31"/>
      <c r="KTH177" s="31"/>
      <c r="KTI177" s="31"/>
      <c r="KTJ177" s="31"/>
      <c r="KTK177" s="31"/>
      <c r="KTL177" s="31"/>
      <c r="KTM177" s="31"/>
      <c r="KTN177" s="31"/>
      <c r="KTO177" s="31"/>
      <c r="KTP177" s="31"/>
      <c r="KTQ177" s="31"/>
      <c r="KTR177" s="31"/>
      <c r="KTS177" s="31"/>
      <c r="KTT177" s="31"/>
      <c r="KTU177" s="31"/>
      <c r="KTV177" s="31"/>
      <c r="KTW177" s="31"/>
      <c r="KTX177" s="31"/>
      <c r="KTY177" s="31"/>
      <c r="KTZ177" s="31"/>
      <c r="KUA177" s="31"/>
      <c r="KUB177" s="31"/>
      <c r="KUC177" s="31"/>
      <c r="KUD177" s="31"/>
      <c r="KUE177" s="31"/>
      <c r="KUF177" s="31"/>
      <c r="KUG177" s="31"/>
      <c r="KUH177" s="31"/>
      <c r="KUI177" s="31"/>
      <c r="KUJ177" s="31"/>
      <c r="KUK177" s="31"/>
      <c r="KUL177" s="31"/>
      <c r="KUM177" s="31"/>
      <c r="KUN177" s="31"/>
      <c r="KUO177" s="31"/>
      <c r="KUP177" s="31"/>
      <c r="KUQ177" s="31"/>
      <c r="KUR177" s="31"/>
      <c r="KUS177" s="31"/>
      <c r="KUT177" s="31"/>
      <c r="KUU177" s="31"/>
      <c r="KUV177" s="31"/>
      <c r="KUW177" s="31"/>
      <c r="KUX177" s="31"/>
      <c r="KUY177" s="31"/>
      <c r="KUZ177" s="31"/>
      <c r="KVA177" s="31"/>
      <c r="KVB177" s="31"/>
      <c r="KVC177" s="31"/>
      <c r="KVD177" s="31"/>
      <c r="KVE177" s="31"/>
      <c r="KVF177" s="31"/>
      <c r="KVG177" s="31"/>
      <c r="KVH177" s="31"/>
      <c r="KVI177" s="31"/>
      <c r="KVJ177" s="31"/>
      <c r="KVK177" s="31"/>
      <c r="KVL177" s="31"/>
      <c r="KVM177" s="31"/>
      <c r="KVN177" s="31"/>
      <c r="KVO177" s="31"/>
      <c r="KVP177" s="31"/>
      <c r="KVQ177" s="31"/>
      <c r="KVR177" s="31"/>
      <c r="KVS177" s="31"/>
      <c r="KVT177" s="31"/>
      <c r="KVU177" s="31"/>
      <c r="KVV177" s="31"/>
      <c r="KVW177" s="31"/>
      <c r="KVX177" s="31"/>
      <c r="KVY177" s="31"/>
      <c r="KVZ177" s="31"/>
      <c r="KWA177" s="31"/>
      <c r="KWB177" s="31"/>
      <c r="KWC177" s="31"/>
      <c r="KWD177" s="31"/>
      <c r="KWE177" s="31"/>
      <c r="KWF177" s="31"/>
      <c r="KWG177" s="31"/>
      <c r="KWH177" s="31"/>
      <c r="KWI177" s="31"/>
      <c r="KWJ177" s="31"/>
      <c r="KWK177" s="31"/>
      <c r="KWL177" s="31"/>
      <c r="KWM177" s="31"/>
      <c r="KWN177" s="31"/>
      <c r="KWO177" s="31"/>
      <c r="KWP177" s="31"/>
      <c r="KWQ177" s="31"/>
      <c r="KWR177" s="31"/>
      <c r="KWS177" s="31"/>
      <c r="KWT177" s="31"/>
      <c r="KWU177" s="31"/>
      <c r="KWV177" s="31"/>
      <c r="KWW177" s="31"/>
      <c r="KWX177" s="31"/>
      <c r="KWY177" s="31"/>
      <c r="KWZ177" s="31"/>
      <c r="KXA177" s="31"/>
      <c r="KXB177" s="31"/>
      <c r="KXC177" s="31"/>
      <c r="KXD177" s="31"/>
      <c r="KXE177" s="31"/>
      <c r="KXF177" s="31"/>
      <c r="KXG177" s="31"/>
      <c r="KXH177" s="31"/>
      <c r="KXI177" s="31"/>
      <c r="KXJ177" s="31"/>
      <c r="KXK177" s="31"/>
      <c r="KXL177" s="31"/>
      <c r="KXM177" s="31"/>
      <c r="KXN177" s="31"/>
      <c r="KXO177" s="31"/>
      <c r="KXP177" s="31"/>
      <c r="KXQ177" s="31"/>
      <c r="KXR177" s="31"/>
      <c r="KXS177" s="31"/>
      <c r="KXT177" s="31"/>
      <c r="KXU177" s="31"/>
      <c r="KXV177" s="31"/>
      <c r="KXW177" s="31"/>
      <c r="KXX177" s="31"/>
      <c r="KXY177" s="31"/>
      <c r="KXZ177" s="31"/>
      <c r="KYA177" s="31"/>
      <c r="KYB177" s="31"/>
      <c r="KYC177" s="31"/>
      <c r="KYD177" s="31"/>
      <c r="KYE177" s="31"/>
      <c r="KYF177" s="31"/>
      <c r="KYG177" s="31"/>
      <c r="KYH177" s="31"/>
      <c r="KYI177" s="31"/>
      <c r="KYJ177" s="31"/>
      <c r="KYK177" s="31"/>
      <c r="KYL177" s="31"/>
      <c r="KYM177" s="31"/>
      <c r="KYN177" s="31"/>
      <c r="KYO177" s="31"/>
      <c r="KYP177" s="31"/>
      <c r="KYQ177" s="31"/>
      <c r="KYR177" s="31"/>
      <c r="KYS177" s="31"/>
      <c r="KYT177" s="31"/>
      <c r="KYU177" s="31"/>
      <c r="KYV177" s="31"/>
      <c r="KYW177" s="31"/>
      <c r="KYX177" s="31"/>
      <c r="KYY177" s="31"/>
      <c r="KYZ177" s="31"/>
      <c r="KZA177" s="31"/>
      <c r="KZB177" s="31"/>
      <c r="KZC177" s="31"/>
      <c r="KZD177" s="31"/>
      <c r="KZE177" s="31"/>
      <c r="KZF177" s="31"/>
      <c r="KZG177" s="31"/>
      <c r="KZH177" s="31"/>
      <c r="KZI177" s="31"/>
      <c r="KZJ177" s="31"/>
      <c r="KZK177" s="31"/>
      <c r="KZL177" s="31"/>
      <c r="KZM177" s="31"/>
      <c r="KZN177" s="31"/>
      <c r="KZO177" s="31"/>
      <c r="KZP177" s="31"/>
      <c r="KZQ177" s="31"/>
      <c r="KZR177" s="31"/>
      <c r="KZS177" s="31"/>
      <c r="KZT177" s="31"/>
      <c r="KZU177" s="31"/>
      <c r="KZV177" s="31"/>
      <c r="KZW177" s="31"/>
      <c r="KZX177" s="31"/>
      <c r="KZY177" s="31"/>
      <c r="KZZ177" s="31"/>
      <c r="LAA177" s="31"/>
      <c r="LAB177" s="31"/>
      <c r="LAC177" s="31"/>
      <c r="LAD177" s="31"/>
      <c r="LAE177" s="31"/>
      <c r="LAF177" s="31"/>
      <c r="LAG177" s="31"/>
      <c r="LAH177" s="31"/>
      <c r="LAI177" s="31"/>
      <c r="LAJ177" s="31"/>
      <c r="LAK177" s="31"/>
      <c r="LAL177" s="31"/>
      <c r="LAM177" s="31"/>
      <c r="LAN177" s="31"/>
      <c r="LAO177" s="31"/>
      <c r="LAP177" s="31"/>
      <c r="LAQ177" s="31"/>
      <c r="LAR177" s="31"/>
      <c r="LAS177" s="31"/>
      <c r="LAT177" s="31"/>
      <c r="LAU177" s="31"/>
      <c r="LAV177" s="31"/>
      <c r="LAW177" s="31"/>
      <c r="LAX177" s="31"/>
      <c r="LAY177" s="31"/>
      <c r="LAZ177" s="31"/>
      <c r="LBA177" s="31"/>
      <c r="LBB177" s="31"/>
      <c r="LBC177" s="31"/>
      <c r="LBD177" s="31"/>
      <c r="LBE177" s="31"/>
      <c r="LBF177" s="31"/>
      <c r="LBG177" s="31"/>
      <c r="LBH177" s="31"/>
      <c r="LBI177" s="31"/>
      <c r="LBJ177" s="31"/>
      <c r="LBK177" s="31"/>
      <c r="LBL177" s="31"/>
      <c r="LBM177" s="31"/>
      <c r="LBN177" s="31"/>
      <c r="LBO177" s="31"/>
      <c r="LBP177" s="31"/>
      <c r="LBQ177" s="31"/>
      <c r="LBR177" s="31"/>
      <c r="LBS177" s="31"/>
      <c r="LBT177" s="31"/>
      <c r="LBU177" s="31"/>
      <c r="LBV177" s="31"/>
      <c r="LBW177" s="31"/>
      <c r="LBX177" s="31"/>
      <c r="LBY177" s="31"/>
      <c r="LBZ177" s="31"/>
      <c r="LCA177" s="31"/>
      <c r="LCB177" s="31"/>
      <c r="LCC177" s="31"/>
      <c r="LCD177" s="31"/>
      <c r="LCE177" s="31"/>
      <c r="LCF177" s="31"/>
      <c r="LCG177" s="31"/>
      <c r="LCH177" s="31"/>
      <c r="LCI177" s="31"/>
      <c r="LCJ177" s="31"/>
      <c r="LCK177" s="31"/>
      <c r="LCL177" s="31"/>
      <c r="LCM177" s="31"/>
      <c r="LCN177" s="31"/>
      <c r="LCO177" s="31"/>
      <c r="LCP177" s="31"/>
      <c r="LCQ177" s="31"/>
      <c r="LCR177" s="31"/>
      <c r="LCS177" s="31"/>
      <c r="LCT177" s="31"/>
      <c r="LCU177" s="31"/>
      <c r="LCV177" s="31"/>
      <c r="LCW177" s="31"/>
      <c r="LCX177" s="31"/>
      <c r="LCY177" s="31"/>
      <c r="LCZ177" s="31"/>
      <c r="LDA177" s="31"/>
      <c r="LDB177" s="31"/>
      <c r="LDC177" s="31"/>
      <c r="LDD177" s="31"/>
      <c r="LDE177" s="31"/>
      <c r="LDF177" s="31"/>
      <c r="LDG177" s="31"/>
      <c r="LDH177" s="31"/>
      <c r="LDI177" s="31"/>
      <c r="LDJ177" s="31"/>
      <c r="LDK177" s="31"/>
      <c r="LDL177" s="31"/>
      <c r="LDM177" s="31"/>
      <c r="LDN177" s="31"/>
      <c r="LDO177" s="31"/>
      <c r="LDP177" s="31"/>
      <c r="LDQ177" s="31"/>
      <c r="LDR177" s="31"/>
      <c r="LDS177" s="31"/>
      <c r="LDT177" s="31"/>
      <c r="LDU177" s="31"/>
      <c r="LDV177" s="31"/>
      <c r="LDW177" s="31"/>
      <c r="LDX177" s="31"/>
      <c r="LDY177" s="31"/>
      <c r="LDZ177" s="31"/>
      <c r="LEA177" s="31"/>
      <c r="LEB177" s="31"/>
      <c r="LEC177" s="31"/>
      <c r="LED177" s="31"/>
      <c r="LEE177" s="31"/>
      <c r="LEF177" s="31"/>
      <c r="LEG177" s="31"/>
      <c r="LEH177" s="31"/>
      <c r="LEI177" s="31"/>
      <c r="LEJ177" s="31"/>
      <c r="LEK177" s="31"/>
      <c r="LEL177" s="31"/>
      <c r="LEM177" s="31"/>
      <c r="LEN177" s="31"/>
      <c r="LEO177" s="31"/>
      <c r="LEP177" s="31"/>
      <c r="LEQ177" s="31"/>
      <c r="LER177" s="31"/>
      <c r="LES177" s="31"/>
      <c r="LET177" s="31"/>
      <c r="LEU177" s="31"/>
      <c r="LEV177" s="31"/>
      <c r="LEW177" s="31"/>
      <c r="LEX177" s="31"/>
      <c r="LEY177" s="31"/>
      <c r="LEZ177" s="31"/>
      <c r="LFA177" s="31"/>
      <c r="LFB177" s="31"/>
      <c r="LFC177" s="31"/>
      <c r="LFD177" s="31"/>
      <c r="LFE177" s="31"/>
      <c r="LFF177" s="31"/>
      <c r="LFG177" s="31"/>
      <c r="LFH177" s="31"/>
      <c r="LFI177" s="31"/>
      <c r="LFJ177" s="31"/>
      <c r="LFK177" s="31"/>
      <c r="LFL177" s="31"/>
      <c r="LFM177" s="31"/>
      <c r="LFN177" s="31"/>
      <c r="LFO177" s="31"/>
      <c r="LFP177" s="31"/>
      <c r="LFQ177" s="31"/>
      <c r="LFR177" s="31"/>
      <c r="LFS177" s="31"/>
      <c r="LFT177" s="31"/>
      <c r="LFU177" s="31"/>
      <c r="LFV177" s="31"/>
      <c r="LFW177" s="31"/>
      <c r="LFX177" s="31"/>
      <c r="LFY177" s="31"/>
      <c r="LFZ177" s="31"/>
      <c r="LGA177" s="31"/>
      <c r="LGB177" s="31"/>
      <c r="LGC177" s="31"/>
      <c r="LGD177" s="31"/>
      <c r="LGE177" s="31"/>
      <c r="LGF177" s="31"/>
      <c r="LGG177" s="31"/>
      <c r="LGH177" s="31"/>
      <c r="LGI177" s="31"/>
      <c r="LGJ177" s="31"/>
      <c r="LGK177" s="31"/>
      <c r="LGL177" s="31"/>
      <c r="LGM177" s="31"/>
      <c r="LGN177" s="31"/>
      <c r="LGO177" s="31"/>
      <c r="LGP177" s="31"/>
      <c r="LGQ177" s="31"/>
      <c r="LGR177" s="31"/>
      <c r="LGS177" s="31"/>
      <c r="LGT177" s="31"/>
      <c r="LGU177" s="31"/>
      <c r="LGV177" s="31"/>
      <c r="LGW177" s="31"/>
      <c r="LGX177" s="31"/>
      <c r="LGY177" s="31"/>
      <c r="LGZ177" s="31"/>
      <c r="LHA177" s="31"/>
      <c r="LHB177" s="31"/>
      <c r="LHC177" s="31"/>
      <c r="LHD177" s="31"/>
      <c r="LHE177" s="31"/>
      <c r="LHF177" s="31"/>
      <c r="LHG177" s="31"/>
      <c r="LHH177" s="31"/>
      <c r="LHI177" s="31"/>
      <c r="LHJ177" s="31"/>
      <c r="LHK177" s="31"/>
      <c r="LHL177" s="31"/>
      <c r="LHM177" s="31"/>
      <c r="LHN177" s="31"/>
      <c r="LHO177" s="31"/>
      <c r="LHP177" s="31"/>
      <c r="LHQ177" s="31"/>
      <c r="LHR177" s="31"/>
      <c r="LHS177" s="31"/>
      <c r="LHT177" s="31"/>
      <c r="LHU177" s="31"/>
      <c r="LHV177" s="31"/>
      <c r="LHW177" s="31"/>
      <c r="LHX177" s="31"/>
      <c r="LHY177" s="31"/>
      <c r="LHZ177" s="31"/>
      <c r="LIA177" s="31"/>
      <c r="LIB177" s="31"/>
      <c r="LIC177" s="31"/>
      <c r="LID177" s="31"/>
      <c r="LIE177" s="31"/>
      <c r="LIF177" s="31"/>
      <c r="LIG177" s="31"/>
      <c r="LIH177" s="31"/>
      <c r="LII177" s="31"/>
      <c r="LIJ177" s="31"/>
      <c r="LIK177" s="31"/>
      <c r="LIL177" s="31"/>
      <c r="LIM177" s="31"/>
      <c r="LIN177" s="31"/>
      <c r="LIO177" s="31"/>
      <c r="LIP177" s="31"/>
      <c r="LIQ177" s="31"/>
      <c r="LIR177" s="31"/>
      <c r="LIS177" s="31"/>
      <c r="LIT177" s="31"/>
      <c r="LIU177" s="31"/>
      <c r="LIV177" s="31"/>
      <c r="LIW177" s="31"/>
      <c r="LIX177" s="31"/>
      <c r="LIY177" s="31"/>
      <c r="LIZ177" s="31"/>
      <c r="LJA177" s="31"/>
      <c r="LJB177" s="31"/>
      <c r="LJC177" s="31"/>
      <c r="LJD177" s="31"/>
      <c r="LJE177" s="31"/>
      <c r="LJF177" s="31"/>
      <c r="LJG177" s="31"/>
      <c r="LJH177" s="31"/>
      <c r="LJI177" s="31"/>
      <c r="LJJ177" s="31"/>
      <c r="LJK177" s="31"/>
      <c r="LJL177" s="31"/>
      <c r="LJM177" s="31"/>
      <c r="LJN177" s="31"/>
      <c r="LJO177" s="31"/>
      <c r="LJP177" s="31"/>
      <c r="LJQ177" s="31"/>
      <c r="LJR177" s="31"/>
      <c r="LJS177" s="31"/>
      <c r="LJT177" s="31"/>
      <c r="LJU177" s="31"/>
      <c r="LJV177" s="31"/>
      <c r="LJW177" s="31"/>
      <c r="LJX177" s="31"/>
      <c r="LJY177" s="31"/>
      <c r="LJZ177" s="31"/>
      <c r="LKA177" s="31"/>
      <c r="LKB177" s="31"/>
      <c r="LKC177" s="31"/>
      <c r="LKD177" s="31"/>
      <c r="LKE177" s="31"/>
      <c r="LKF177" s="31"/>
      <c r="LKG177" s="31"/>
      <c r="LKH177" s="31"/>
      <c r="LKI177" s="31"/>
      <c r="LKJ177" s="31"/>
      <c r="LKK177" s="31"/>
      <c r="LKL177" s="31"/>
      <c r="LKM177" s="31"/>
      <c r="LKN177" s="31"/>
      <c r="LKO177" s="31"/>
      <c r="LKP177" s="31"/>
      <c r="LKQ177" s="31"/>
      <c r="LKR177" s="31"/>
      <c r="LKS177" s="31"/>
      <c r="LKT177" s="31"/>
      <c r="LKU177" s="31"/>
      <c r="LKV177" s="31"/>
      <c r="LKW177" s="31"/>
      <c r="LKX177" s="31"/>
      <c r="LKY177" s="31"/>
      <c r="LKZ177" s="31"/>
      <c r="LLA177" s="31"/>
      <c r="LLB177" s="31"/>
      <c r="LLC177" s="31"/>
      <c r="LLD177" s="31"/>
      <c r="LLE177" s="31"/>
      <c r="LLF177" s="31"/>
      <c r="LLG177" s="31"/>
      <c r="LLH177" s="31"/>
      <c r="LLI177" s="31"/>
      <c r="LLJ177" s="31"/>
      <c r="LLK177" s="31"/>
      <c r="LLL177" s="31"/>
      <c r="LLM177" s="31"/>
      <c r="LLN177" s="31"/>
      <c r="LLO177" s="31"/>
      <c r="LLP177" s="31"/>
      <c r="LLQ177" s="31"/>
      <c r="LLR177" s="31"/>
      <c r="LLS177" s="31"/>
      <c r="LLT177" s="31"/>
      <c r="LLU177" s="31"/>
      <c r="LLV177" s="31"/>
      <c r="LLW177" s="31"/>
      <c r="LLX177" s="31"/>
      <c r="LLY177" s="31"/>
      <c r="LLZ177" s="31"/>
      <c r="LMA177" s="31"/>
      <c r="LMB177" s="31"/>
      <c r="LMC177" s="31"/>
      <c r="LMD177" s="31"/>
      <c r="LME177" s="31"/>
      <c r="LMF177" s="31"/>
      <c r="LMG177" s="31"/>
      <c r="LMH177" s="31"/>
      <c r="LMI177" s="31"/>
      <c r="LMJ177" s="31"/>
      <c r="LMK177" s="31"/>
      <c r="LML177" s="31"/>
      <c r="LMM177" s="31"/>
      <c r="LMN177" s="31"/>
      <c r="LMO177" s="31"/>
      <c r="LMP177" s="31"/>
      <c r="LMQ177" s="31"/>
      <c r="LMR177" s="31"/>
      <c r="LMS177" s="31"/>
      <c r="LMT177" s="31"/>
      <c r="LMU177" s="31"/>
      <c r="LMV177" s="31"/>
      <c r="LMW177" s="31"/>
      <c r="LMX177" s="31"/>
      <c r="LMY177" s="31"/>
      <c r="LMZ177" s="31"/>
      <c r="LNA177" s="31"/>
      <c r="LNB177" s="31"/>
      <c r="LNC177" s="31"/>
      <c r="LND177" s="31"/>
      <c r="LNE177" s="31"/>
      <c r="LNF177" s="31"/>
      <c r="LNG177" s="31"/>
      <c r="LNH177" s="31"/>
      <c r="LNI177" s="31"/>
      <c r="LNJ177" s="31"/>
      <c r="LNK177" s="31"/>
      <c r="LNL177" s="31"/>
      <c r="LNM177" s="31"/>
      <c r="LNN177" s="31"/>
      <c r="LNO177" s="31"/>
      <c r="LNP177" s="31"/>
      <c r="LNQ177" s="31"/>
      <c r="LNR177" s="31"/>
      <c r="LNS177" s="31"/>
      <c r="LNT177" s="31"/>
      <c r="LNU177" s="31"/>
      <c r="LNV177" s="31"/>
      <c r="LNW177" s="31"/>
      <c r="LNX177" s="31"/>
      <c r="LNY177" s="31"/>
      <c r="LNZ177" s="31"/>
      <c r="LOA177" s="31"/>
      <c r="LOB177" s="31"/>
      <c r="LOC177" s="31"/>
      <c r="LOD177" s="31"/>
      <c r="LOE177" s="31"/>
      <c r="LOF177" s="31"/>
      <c r="LOG177" s="31"/>
      <c r="LOH177" s="31"/>
      <c r="LOI177" s="31"/>
      <c r="LOJ177" s="31"/>
      <c r="LOK177" s="31"/>
      <c r="LOL177" s="31"/>
      <c r="LOM177" s="31"/>
      <c r="LON177" s="31"/>
      <c r="LOO177" s="31"/>
      <c r="LOP177" s="31"/>
      <c r="LOQ177" s="31"/>
      <c r="LOR177" s="31"/>
      <c r="LOS177" s="31"/>
      <c r="LOT177" s="31"/>
      <c r="LOU177" s="31"/>
      <c r="LOV177" s="31"/>
      <c r="LOW177" s="31"/>
      <c r="LOX177" s="31"/>
      <c r="LOY177" s="31"/>
      <c r="LOZ177" s="31"/>
      <c r="LPA177" s="31"/>
      <c r="LPB177" s="31"/>
      <c r="LPC177" s="31"/>
      <c r="LPD177" s="31"/>
      <c r="LPE177" s="31"/>
      <c r="LPF177" s="31"/>
      <c r="LPG177" s="31"/>
      <c r="LPH177" s="31"/>
      <c r="LPI177" s="31"/>
      <c r="LPJ177" s="31"/>
      <c r="LPK177" s="31"/>
      <c r="LPL177" s="31"/>
      <c r="LPM177" s="31"/>
      <c r="LPN177" s="31"/>
      <c r="LPO177" s="31"/>
      <c r="LPP177" s="31"/>
      <c r="LPQ177" s="31"/>
      <c r="LPR177" s="31"/>
      <c r="LPS177" s="31"/>
      <c r="LPT177" s="31"/>
      <c r="LPU177" s="31"/>
      <c r="LPV177" s="31"/>
      <c r="LPW177" s="31"/>
      <c r="LPX177" s="31"/>
      <c r="LPY177" s="31"/>
      <c r="LPZ177" s="31"/>
      <c r="LQA177" s="31"/>
      <c r="LQB177" s="31"/>
      <c r="LQC177" s="31"/>
      <c r="LQD177" s="31"/>
      <c r="LQE177" s="31"/>
      <c r="LQF177" s="31"/>
      <c r="LQG177" s="31"/>
      <c r="LQH177" s="31"/>
      <c r="LQI177" s="31"/>
      <c r="LQJ177" s="31"/>
      <c r="LQK177" s="31"/>
      <c r="LQL177" s="31"/>
      <c r="LQM177" s="31"/>
      <c r="LQN177" s="31"/>
      <c r="LQO177" s="31"/>
      <c r="LQP177" s="31"/>
      <c r="LQQ177" s="31"/>
      <c r="LQR177" s="31"/>
      <c r="LQS177" s="31"/>
      <c r="LQT177" s="31"/>
      <c r="LQU177" s="31"/>
      <c r="LQV177" s="31"/>
      <c r="LQW177" s="31"/>
      <c r="LQX177" s="31"/>
      <c r="LQY177" s="31"/>
      <c r="LQZ177" s="31"/>
      <c r="LRA177" s="31"/>
      <c r="LRB177" s="31"/>
      <c r="LRC177" s="31"/>
      <c r="LRD177" s="31"/>
      <c r="LRE177" s="31"/>
      <c r="LRF177" s="31"/>
      <c r="LRG177" s="31"/>
      <c r="LRH177" s="31"/>
      <c r="LRI177" s="31"/>
      <c r="LRJ177" s="31"/>
      <c r="LRK177" s="31"/>
      <c r="LRL177" s="31"/>
      <c r="LRM177" s="31"/>
      <c r="LRN177" s="31"/>
      <c r="LRO177" s="31"/>
      <c r="LRP177" s="31"/>
      <c r="LRQ177" s="31"/>
      <c r="LRR177" s="31"/>
      <c r="LRS177" s="31"/>
      <c r="LRT177" s="31"/>
      <c r="LRU177" s="31"/>
      <c r="LRV177" s="31"/>
      <c r="LRW177" s="31"/>
      <c r="LRX177" s="31"/>
      <c r="LRY177" s="31"/>
      <c r="LRZ177" s="31"/>
      <c r="LSA177" s="31"/>
      <c r="LSB177" s="31"/>
      <c r="LSC177" s="31"/>
      <c r="LSD177" s="31"/>
      <c r="LSE177" s="31"/>
      <c r="LSF177" s="31"/>
      <c r="LSG177" s="31"/>
      <c r="LSH177" s="31"/>
      <c r="LSI177" s="31"/>
      <c r="LSJ177" s="31"/>
      <c r="LSK177" s="31"/>
      <c r="LSL177" s="31"/>
      <c r="LSM177" s="31"/>
      <c r="LSN177" s="31"/>
      <c r="LSO177" s="31"/>
      <c r="LSP177" s="31"/>
      <c r="LSQ177" s="31"/>
      <c r="LSR177" s="31"/>
      <c r="LSS177" s="31"/>
      <c r="LST177" s="31"/>
      <c r="LSU177" s="31"/>
      <c r="LSV177" s="31"/>
      <c r="LSW177" s="31"/>
      <c r="LSX177" s="31"/>
      <c r="LSY177" s="31"/>
      <c r="LSZ177" s="31"/>
      <c r="LTA177" s="31"/>
      <c r="LTB177" s="31"/>
      <c r="LTC177" s="31"/>
      <c r="LTD177" s="31"/>
      <c r="LTE177" s="31"/>
      <c r="LTF177" s="31"/>
      <c r="LTG177" s="31"/>
      <c r="LTH177" s="31"/>
      <c r="LTI177" s="31"/>
      <c r="LTJ177" s="31"/>
      <c r="LTK177" s="31"/>
      <c r="LTL177" s="31"/>
      <c r="LTM177" s="31"/>
      <c r="LTN177" s="31"/>
      <c r="LTO177" s="31"/>
      <c r="LTP177" s="31"/>
      <c r="LTQ177" s="31"/>
      <c r="LTR177" s="31"/>
      <c r="LTS177" s="31"/>
      <c r="LTT177" s="31"/>
      <c r="LTU177" s="31"/>
      <c r="LTV177" s="31"/>
      <c r="LTW177" s="31"/>
      <c r="LTX177" s="31"/>
      <c r="LTY177" s="31"/>
      <c r="LTZ177" s="31"/>
      <c r="LUA177" s="31"/>
      <c r="LUB177" s="31"/>
      <c r="LUC177" s="31"/>
      <c r="LUD177" s="31"/>
      <c r="LUE177" s="31"/>
      <c r="LUF177" s="31"/>
      <c r="LUG177" s="31"/>
      <c r="LUH177" s="31"/>
      <c r="LUI177" s="31"/>
      <c r="LUJ177" s="31"/>
      <c r="LUK177" s="31"/>
      <c r="LUL177" s="31"/>
      <c r="LUM177" s="31"/>
      <c r="LUN177" s="31"/>
      <c r="LUO177" s="31"/>
      <c r="LUP177" s="31"/>
      <c r="LUQ177" s="31"/>
      <c r="LUR177" s="31"/>
      <c r="LUS177" s="31"/>
      <c r="LUT177" s="31"/>
      <c r="LUU177" s="31"/>
      <c r="LUV177" s="31"/>
      <c r="LUW177" s="31"/>
      <c r="LUX177" s="31"/>
      <c r="LUY177" s="31"/>
      <c r="LUZ177" s="31"/>
      <c r="LVA177" s="31"/>
      <c r="LVB177" s="31"/>
      <c r="LVC177" s="31"/>
      <c r="LVD177" s="31"/>
      <c r="LVE177" s="31"/>
      <c r="LVF177" s="31"/>
      <c r="LVG177" s="31"/>
      <c r="LVH177" s="31"/>
      <c r="LVI177" s="31"/>
      <c r="LVJ177" s="31"/>
      <c r="LVK177" s="31"/>
      <c r="LVL177" s="31"/>
      <c r="LVM177" s="31"/>
      <c r="LVN177" s="31"/>
      <c r="LVO177" s="31"/>
      <c r="LVP177" s="31"/>
      <c r="LVQ177" s="31"/>
      <c r="LVR177" s="31"/>
      <c r="LVS177" s="31"/>
      <c r="LVT177" s="31"/>
      <c r="LVU177" s="31"/>
      <c r="LVV177" s="31"/>
      <c r="LVW177" s="31"/>
      <c r="LVX177" s="31"/>
      <c r="LVY177" s="31"/>
      <c r="LVZ177" s="31"/>
      <c r="LWA177" s="31"/>
      <c r="LWB177" s="31"/>
      <c r="LWC177" s="31"/>
      <c r="LWD177" s="31"/>
      <c r="LWE177" s="31"/>
      <c r="LWF177" s="31"/>
      <c r="LWG177" s="31"/>
      <c r="LWH177" s="31"/>
      <c r="LWI177" s="31"/>
      <c r="LWJ177" s="31"/>
      <c r="LWK177" s="31"/>
      <c r="LWL177" s="31"/>
      <c r="LWM177" s="31"/>
      <c r="LWN177" s="31"/>
      <c r="LWO177" s="31"/>
      <c r="LWP177" s="31"/>
      <c r="LWQ177" s="31"/>
      <c r="LWR177" s="31"/>
      <c r="LWS177" s="31"/>
      <c r="LWT177" s="31"/>
      <c r="LWU177" s="31"/>
      <c r="LWV177" s="31"/>
      <c r="LWW177" s="31"/>
      <c r="LWX177" s="31"/>
      <c r="LWY177" s="31"/>
      <c r="LWZ177" s="31"/>
      <c r="LXA177" s="31"/>
      <c r="LXB177" s="31"/>
      <c r="LXC177" s="31"/>
      <c r="LXD177" s="31"/>
      <c r="LXE177" s="31"/>
      <c r="LXF177" s="31"/>
      <c r="LXG177" s="31"/>
      <c r="LXH177" s="31"/>
      <c r="LXI177" s="31"/>
      <c r="LXJ177" s="31"/>
      <c r="LXK177" s="31"/>
      <c r="LXL177" s="31"/>
      <c r="LXM177" s="31"/>
      <c r="LXN177" s="31"/>
      <c r="LXO177" s="31"/>
      <c r="LXP177" s="31"/>
      <c r="LXQ177" s="31"/>
      <c r="LXR177" s="31"/>
      <c r="LXS177" s="31"/>
      <c r="LXT177" s="31"/>
      <c r="LXU177" s="31"/>
      <c r="LXV177" s="31"/>
      <c r="LXW177" s="31"/>
      <c r="LXX177" s="31"/>
      <c r="LXY177" s="31"/>
      <c r="LXZ177" s="31"/>
      <c r="LYA177" s="31"/>
      <c r="LYB177" s="31"/>
      <c r="LYC177" s="31"/>
      <c r="LYD177" s="31"/>
      <c r="LYE177" s="31"/>
      <c r="LYF177" s="31"/>
      <c r="LYG177" s="31"/>
      <c r="LYH177" s="31"/>
      <c r="LYI177" s="31"/>
      <c r="LYJ177" s="31"/>
      <c r="LYK177" s="31"/>
      <c r="LYL177" s="31"/>
      <c r="LYM177" s="31"/>
      <c r="LYN177" s="31"/>
      <c r="LYO177" s="31"/>
      <c r="LYP177" s="31"/>
      <c r="LYQ177" s="31"/>
      <c r="LYR177" s="31"/>
      <c r="LYS177" s="31"/>
      <c r="LYT177" s="31"/>
      <c r="LYU177" s="31"/>
      <c r="LYV177" s="31"/>
      <c r="LYW177" s="31"/>
      <c r="LYX177" s="31"/>
      <c r="LYY177" s="31"/>
      <c r="LYZ177" s="31"/>
      <c r="LZA177" s="31"/>
      <c r="LZB177" s="31"/>
      <c r="LZC177" s="31"/>
      <c r="LZD177" s="31"/>
      <c r="LZE177" s="31"/>
      <c r="LZF177" s="31"/>
      <c r="LZG177" s="31"/>
      <c r="LZH177" s="31"/>
      <c r="LZI177" s="31"/>
      <c r="LZJ177" s="31"/>
      <c r="LZK177" s="31"/>
      <c r="LZL177" s="31"/>
      <c r="LZM177" s="31"/>
      <c r="LZN177" s="31"/>
      <c r="LZO177" s="31"/>
      <c r="LZP177" s="31"/>
      <c r="LZQ177" s="31"/>
      <c r="LZR177" s="31"/>
      <c r="LZS177" s="31"/>
      <c r="LZT177" s="31"/>
      <c r="LZU177" s="31"/>
      <c r="LZV177" s="31"/>
      <c r="LZW177" s="31"/>
      <c r="LZX177" s="31"/>
      <c r="LZY177" s="31"/>
      <c r="LZZ177" s="31"/>
      <c r="MAA177" s="31"/>
      <c r="MAB177" s="31"/>
      <c r="MAC177" s="31"/>
      <c r="MAD177" s="31"/>
      <c r="MAE177" s="31"/>
      <c r="MAF177" s="31"/>
      <c r="MAG177" s="31"/>
      <c r="MAH177" s="31"/>
      <c r="MAI177" s="31"/>
      <c r="MAJ177" s="31"/>
      <c r="MAK177" s="31"/>
      <c r="MAL177" s="31"/>
      <c r="MAM177" s="31"/>
      <c r="MAN177" s="31"/>
      <c r="MAO177" s="31"/>
      <c r="MAP177" s="31"/>
      <c r="MAQ177" s="31"/>
      <c r="MAR177" s="31"/>
      <c r="MAS177" s="31"/>
      <c r="MAT177" s="31"/>
      <c r="MAU177" s="31"/>
      <c r="MAV177" s="31"/>
      <c r="MAW177" s="31"/>
      <c r="MAX177" s="31"/>
      <c r="MAY177" s="31"/>
      <c r="MAZ177" s="31"/>
      <c r="MBA177" s="31"/>
      <c r="MBB177" s="31"/>
      <c r="MBC177" s="31"/>
      <c r="MBD177" s="31"/>
      <c r="MBE177" s="31"/>
      <c r="MBF177" s="31"/>
      <c r="MBG177" s="31"/>
      <c r="MBH177" s="31"/>
      <c r="MBI177" s="31"/>
      <c r="MBJ177" s="31"/>
      <c r="MBK177" s="31"/>
      <c r="MBL177" s="31"/>
      <c r="MBM177" s="31"/>
      <c r="MBN177" s="31"/>
      <c r="MBO177" s="31"/>
      <c r="MBP177" s="31"/>
      <c r="MBQ177" s="31"/>
      <c r="MBR177" s="31"/>
      <c r="MBS177" s="31"/>
      <c r="MBT177" s="31"/>
      <c r="MBU177" s="31"/>
      <c r="MBV177" s="31"/>
      <c r="MBW177" s="31"/>
      <c r="MBX177" s="31"/>
      <c r="MBY177" s="31"/>
      <c r="MBZ177" s="31"/>
      <c r="MCA177" s="31"/>
      <c r="MCB177" s="31"/>
      <c r="MCC177" s="31"/>
      <c r="MCD177" s="31"/>
      <c r="MCE177" s="31"/>
      <c r="MCF177" s="31"/>
      <c r="MCG177" s="31"/>
      <c r="MCH177" s="31"/>
      <c r="MCI177" s="31"/>
      <c r="MCJ177" s="31"/>
      <c r="MCK177" s="31"/>
      <c r="MCL177" s="31"/>
      <c r="MCM177" s="31"/>
      <c r="MCN177" s="31"/>
      <c r="MCO177" s="31"/>
      <c r="MCP177" s="31"/>
      <c r="MCQ177" s="31"/>
      <c r="MCR177" s="31"/>
      <c r="MCS177" s="31"/>
      <c r="MCT177" s="31"/>
      <c r="MCU177" s="31"/>
      <c r="MCV177" s="31"/>
      <c r="MCW177" s="31"/>
      <c r="MCX177" s="31"/>
      <c r="MCY177" s="31"/>
      <c r="MCZ177" s="31"/>
      <c r="MDA177" s="31"/>
      <c r="MDB177" s="31"/>
      <c r="MDC177" s="31"/>
      <c r="MDD177" s="31"/>
      <c r="MDE177" s="31"/>
      <c r="MDF177" s="31"/>
      <c r="MDG177" s="31"/>
      <c r="MDH177" s="31"/>
      <c r="MDI177" s="31"/>
      <c r="MDJ177" s="31"/>
      <c r="MDK177" s="31"/>
      <c r="MDL177" s="31"/>
      <c r="MDM177" s="31"/>
      <c r="MDN177" s="31"/>
      <c r="MDO177" s="31"/>
      <c r="MDP177" s="31"/>
      <c r="MDQ177" s="31"/>
      <c r="MDR177" s="31"/>
      <c r="MDS177" s="31"/>
      <c r="MDT177" s="31"/>
      <c r="MDU177" s="31"/>
      <c r="MDV177" s="31"/>
      <c r="MDW177" s="31"/>
      <c r="MDX177" s="31"/>
      <c r="MDY177" s="31"/>
      <c r="MDZ177" s="31"/>
      <c r="MEA177" s="31"/>
      <c r="MEB177" s="31"/>
      <c r="MEC177" s="31"/>
      <c r="MED177" s="31"/>
      <c r="MEE177" s="31"/>
      <c r="MEF177" s="31"/>
      <c r="MEG177" s="31"/>
      <c r="MEH177" s="31"/>
      <c r="MEI177" s="31"/>
      <c r="MEJ177" s="31"/>
      <c r="MEK177" s="31"/>
      <c r="MEL177" s="31"/>
      <c r="MEM177" s="31"/>
      <c r="MEN177" s="31"/>
      <c r="MEO177" s="31"/>
      <c r="MEP177" s="31"/>
      <c r="MEQ177" s="31"/>
      <c r="MER177" s="31"/>
      <c r="MES177" s="31"/>
      <c r="MET177" s="31"/>
      <c r="MEU177" s="31"/>
      <c r="MEV177" s="31"/>
      <c r="MEW177" s="31"/>
      <c r="MEX177" s="31"/>
      <c r="MEY177" s="31"/>
      <c r="MEZ177" s="31"/>
      <c r="MFA177" s="31"/>
      <c r="MFB177" s="31"/>
      <c r="MFC177" s="31"/>
      <c r="MFD177" s="31"/>
      <c r="MFE177" s="31"/>
      <c r="MFF177" s="31"/>
      <c r="MFG177" s="31"/>
      <c r="MFH177" s="31"/>
      <c r="MFI177" s="31"/>
      <c r="MFJ177" s="31"/>
      <c r="MFK177" s="31"/>
      <c r="MFL177" s="31"/>
      <c r="MFM177" s="31"/>
      <c r="MFN177" s="31"/>
      <c r="MFO177" s="31"/>
      <c r="MFP177" s="31"/>
      <c r="MFQ177" s="31"/>
      <c r="MFR177" s="31"/>
      <c r="MFS177" s="31"/>
      <c r="MFT177" s="31"/>
      <c r="MFU177" s="31"/>
      <c r="MFV177" s="31"/>
      <c r="MFW177" s="31"/>
      <c r="MFX177" s="31"/>
      <c r="MFY177" s="31"/>
      <c r="MFZ177" s="31"/>
      <c r="MGA177" s="31"/>
      <c r="MGB177" s="31"/>
      <c r="MGC177" s="31"/>
      <c r="MGD177" s="31"/>
      <c r="MGE177" s="31"/>
      <c r="MGF177" s="31"/>
      <c r="MGG177" s="31"/>
      <c r="MGH177" s="31"/>
      <c r="MGI177" s="31"/>
      <c r="MGJ177" s="31"/>
      <c r="MGK177" s="31"/>
      <c r="MGL177" s="31"/>
      <c r="MGM177" s="31"/>
      <c r="MGN177" s="31"/>
      <c r="MGO177" s="31"/>
      <c r="MGP177" s="31"/>
      <c r="MGQ177" s="31"/>
      <c r="MGR177" s="31"/>
      <c r="MGS177" s="31"/>
      <c r="MGT177" s="31"/>
      <c r="MGU177" s="31"/>
      <c r="MGV177" s="31"/>
      <c r="MGW177" s="31"/>
      <c r="MGX177" s="31"/>
      <c r="MGY177" s="31"/>
      <c r="MGZ177" s="31"/>
      <c r="MHA177" s="31"/>
      <c r="MHB177" s="31"/>
      <c r="MHC177" s="31"/>
      <c r="MHD177" s="31"/>
      <c r="MHE177" s="31"/>
      <c r="MHF177" s="31"/>
      <c r="MHG177" s="31"/>
      <c r="MHH177" s="31"/>
      <c r="MHI177" s="31"/>
      <c r="MHJ177" s="31"/>
      <c r="MHK177" s="31"/>
      <c r="MHL177" s="31"/>
      <c r="MHM177" s="31"/>
      <c r="MHN177" s="31"/>
      <c r="MHO177" s="31"/>
      <c r="MHP177" s="31"/>
      <c r="MHQ177" s="31"/>
      <c r="MHR177" s="31"/>
      <c r="MHS177" s="31"/>
      <c r="MHT177" s="31"/>
      <c r="MHU177" s="31"/>
      <c r="MHV177" s="31"/>
      <c r="MHW177" s="31"/>
      <c r="MHX177" s="31"/>
      <c r="MHY177" s="31"/>
      <c r="MHZ177" s="31"/>
      <c r="MIA177" s="31"/>
      <c r="MIB177" s="31"/>
      <c r="MIC177" s="31"/>
      <c r="MID177" s="31"/>
      <c r="MIE177" s="31"/>
      <c r="MIF177" s="31"/>
      <c r="MIG177" s="31"/>
      <c r="MIH177" s="31"/>
      <c r="MII177" s="31"/>
      <c r="MIJ177" s="31"/>
      <c r="MIK177" s="31"/>
      <c r="MIL177" s="31"/>
      <c r="MIM177" s="31"/>
      <c r="MIN177" s="31"/>
      <c r="MIO177" s="31"/>
      <c r="MIP177" s="31"/>
      <c r="MIQ177" s="31"/>
      <c r="MIR177" s="31"/>
      <c r="MIS177" s="31"/>
      <c r="MIT177" s="31"/>
      <c r="MIU177" s="31"/>
      <c r="MIV177" s="31"/>
      <c r="MIW177" s="31"/>
      <c r="MIX177" s="31"/>
      <c r="MIY177" s="31"/>
      <c r="MIZ177" s="31"/>
      <c r="MJA177" s="31"/>
      <c r="MJB177" s="31"/>
      <c r="MJC177" s="31"/>
      <c r="MJD177" s="31"/>
      <c r="MJE177" s="31"/>
      <c r="MJF177" s="31"/>
      <c r="MJG177" s="31"/>
      <c r="MJH177" s="31"/>
      <c r="MJI177" s="31"/>
      <c r="MJJ177" s="31"/>
      <c r="MJK177" s="31"/>
      <c r="MJL177" s="31"/>
      <c r="MJM177" s="31"/>
      <c r="MJN177" s="31"/>
      <c r="MJO177" s="31"/>
      <c r="MJP177" s="31"/>
      <c r="MJQ177" s="31"/>
      <c r="MJR177" s="31"/>
      <c r="MJS177" s="31"/>
      <c r="MJT177" s="31"/>
      <c r="MJU177" s="31"/>
      <c r="MJV177" s="31"/>
      <c r="MJW177" s="31"/>
      <c r="MJX177" s="31"/>
      <c r="MJY177" s="31"/>
      <c r="MJZ177" s="31"/>
      <c r="MKA177" s="31"/>
      <c r="MKB177" s="31"/>
      <c r="MKC177" s="31"/>
      <c r="MKD177" s="31"/>
      <c r="MKE177" s="31"/>
      <c r="MKF177" s="31"/>
      <c r="MKG177" s="31"/>
      <c r="MKH177" s="31"/>
      <c r="MKI177" s="31"/>
      <c r="MKJ177" s="31"/>
      <c r="MKK177" s="31"/>
      <c r="MKL177" s="31"/>
      <c r="MKM177" s="31"/>
      <c r="MKN177" s="31"/>
      <c r="MKO177" s="31"/>
      <c r="MKP177" s="31"/>
      <c r="MKQ177" s="31"/>
      <c r="MKR177" s="31"/>
      <c r="MKS177" s="31"/>
      <c r="MKT177" s="31"/>
      <c r="MKU177" s="31"/>
      <c r="MKV177" s="31"/>
      <c r="MKW177" s="31"/>
      <c r="MKX177" s="31"/>
      <c r="MKY177" s="31"/>
      <c r="MKZ177" s="31"/>
      <c r="MLA177" s="31"/>
      <c r="MLB177" s="31"/>
      <c r="MLC177" s="31"/>
      <c r="MLD177" s="31"/>
      <c r="MLE177" s="31"/>
      <c r="MLF177" s="31"/>
      <c r="MLG177" s="31"/>
      <c r="MLH177" s="31"/>
      <c r="MLI177" s="31"/>
      <c r="MLJ177" s="31"/>
      <c r="MLK177" s="31"/>
      <c r="MLL177" s="31"/>
      <c r="MLM177" s="31"/>
      <c r="MLN177" s="31"/>
      <c r="MLO177" s="31"/>
      <c r="MLP177" s="31"/>
      <c r="MLQ177" s="31"/>
      <c r="MLR177" s="31"/>
      <c r="MLS177" s="31"/>
      <c r="MLT177" s="31"/>
      <c r="MLU177" s="31"/>
      <c r="MLV177" s="31"/>
    </row>
    <row r="178" spans="1:9122" s="76" customFormat="1" ht="12.9">
      <c r="C178" s="31" t="s">
        <v>15</v>
      </c>
      <c r="D178" s="31" t="s">
        <v>45</v>
      </c>
      <c r="E178" s="31"/>
      <c r="F178" s="31" t="s">
        <v>46</v>
      </c>
      <c r="G178" s="60">
        <f>G167*'Seasonal Factors &amp; Multipliers'!$G$14</f>
        <v>56037000</v>
      </c>
    </row>
    <row r="179" spans="1:9122" s="76" customFormat="1" ht="12.9">
      <c r="C179" s="31" t="s">
        <v>16</v>
      </c>
      <c r="D179" s="31" t="s">
        <v>45</v>
      </c>
      <c r="E179" s="31"/>
      <c r="F179" s="31" t="s">
        <v>46</v>
      </c>
      <c r="G179" s="60">
        <f>G168*'Seasonal Factors &amp; Multipliers'!$G$14</f>
        <v>0</v>
      </c>
    </row>
    <row r="180" spans="1:9122" s="76" customFormat="1" ht="12.9">
      <c r="C180" s="31" t="s">
        <v>17</v>
      </c>
      <c r="D180" s="31" t="s">
        <v>45</v>
      </c>
      <c r="E180" s="31"/>
      <c r="F180" s="31" t="s">
        <v>46</v>
      </c>
      <c r="G180" s="60">
        <f>G169*'Seasonal Factors &amp; Multipliers'!$G$14</f>
        <v>2640385.1</v>
      </c>
    </row>
    <row r="181" spans="1:9122" s="76" customFormat="1" ht="12.9">
      <c r="C181" s="31" t="s">
        <v>18</v>
      </c>
      <c r="D181" s="31" t="s">
        <v>45</v>
      </c>
      <c r="E181" s="31"/>
      <c r="F181" s="31" t="s">
        <v>46</v>
      </c>
      <c r="G181" s="60">
        <f>G170*'Seasonal Factors &amp; Multipliers'!$G$14</f>
        <v>4363644.569310138</v>
      </c>
    </row>
    <row r="182" spans="1:9122" s="76" customFormat="1" ht="12.9">
      <c r="C182" s="31" t="s">
        <v>19</v>
      </c>
      <c r="D182" s="31" t="s">
        <v>45</v>
      </c>
      <c r="E182" s="31"/>
      <c r="F182" s="31" t="s">
        <v>46</v>
      </c>
      <c r="G182" s="60">
        <f>G171*'Seasonal Factors &amp; Multipliers'!$G$14</f>
        <v>0</v>
      </c>
    </row>
    <row r="183" spans="1:9122" s="76" customFormat="1" ht="12.9">
      <c r="C183" s="31" t="s">
        <v>20</v>
      </c>
      <c r="D183" s="31" t="s">
        <v>45</v>
      </c>
      <c r="E183" s="31"/>
      <c r="F183" s="31" t="s">
        <v>46</v>
      </c>
      <c r="G183" s="60">
        <f>G172*'Seasonal Factors &amp; Multipliers'!$G$14</f>
        <v>0</v>
      </c>
    </row>
    <row r="184" spans="1:9122" s="76" customFormat="1" ht="12.9">
      <c r="C184" s="31" t="s">
        <v>21</v>
      </c>
      <c r="D184" s="31" t="s">
        <v>45</v>
      </c>
      <c r="E184" s="31"/>
      <c r="F184" s="31" t="s">
        <v>46</v>
      </c>
      <c r="G184" s="164">
        <f>G173*'Seasonal Factors &amp; Multipliers'!$G$14</f>
        <v>1.2000000000000003E-3</v>
      </c>
    </row>
    <row r="185" spans="1:9122" s="76" customFormat="1" ht="12.9">
      <c r="B185" s="31"/>
      <c r="C185" s="33" t="s">
        <v>113</v>
      </c>
      <c r="D185" s="31" t="s">
        <v>45</v>
      </c>
      <c r="E185" s="31"/>
      <c r="F185" s="33" t="s">
        <v>47</v>
      </c>
      <c r="G185" s="75">
        <f>SUM(G178:G184)</f>
        <v>63041029.670510136</v>
      </c>
    </row>
    <row r="186" spans="1:9122" s="76" customFormat="1" ht="12.9">
      <c r="B186" s="31"/>
      <c r="C186" s="33"/>
      <c r="D186" s="31"/>
      <c r="E186" s="31"/>
      <c r="F186" s="33"/>
      <c r="G186" s="60"/>
      <c r="H186" s="60"/>
      <c r="I186" s="60"/>
      <c r="J186" s="60"/>
      <c r="K186" s="60"/>
    </row>
    <row r="187" spans="1:9122" s="54" customFormat="1" ht="12.9">
      <c r="A187"/>
      <c r="B187" s="54" t="s">
        <v>114</v>
      </c>
      <c r="F187" s="55"/>
      <c r="G187" s="54" t="str">
        <f>G165</f>
        <v xml:space="preserve">Postalised year </v>
      </c>
      <c r="H187" s="54">
        <f t="shared" ref="H187:Y187" si="40">H165</f>
        <v>0</v>
      </c>
      <c r="I187" s="54" t="str">
        <f t="shared" si="40"/>
        <v>Q4</v>
      </c>
      <c r="J187" s="54" t="str">
        <f t="shared" si="40"/>
        <v>Q1</v>
      </c>
      <c r="K187" s="54" t="str">
        <f t="shared" si="40"/>
        <v>Q2</v>
      </c>
      <c r="L187" s="54" t="str">
        <f t="shared" si="40"/>
        <v>Q3</v>
      </c>
      <c r="N187" s="54" t="str">
        <f t="shared" si="40"/>
        <v>October</v>
      </c>
      <c r="O187" s="54" t="str">
        <f t="shared" si="40"/>
        <v>November</v>
      </c>
      <c r="P187" s="54" t="str">
        <f t="shared" si="40"/>
        <v>December</v>
      </c>
      <c r="Q187" s="54" t="str">
        <f t="shared" si="40"/>
        <v>January</v>
      </c>
      <c r="R187" s="54" t="str">
        <f t="shared" si="40"/>
        <v>February</v>
      </c>
      <c r="S187" s="54" t="str">
        <f t="shared" si="40"/>
        <v>March</v>
      </c>
      <c r="T187" s="54" t="str">
        <f t="shared" si="40"/>
        <v>April</v>
      </c>
      <c r="U187" s="54" t="str">
        <f t="shared" si="40"/>
        <v>May</v>
      </c>
      <c r="V187" s="54" t="str">
        <f t="shared" si="40"/>
        <v>June</v>
      </c>
      <c r="W187" s="54" t="str">
        <f t="shared" si="40"/>
        <v>July</v>
      </c>
      <c r="X187" s="54" t="str">
        <f t="shared" si="40"/>
        <v>August</v>
      </c>
      <c r="Y187" s="54" t="str">
        <f t="shared" si="40"/>
        <v>September</v>
      </c>
    </row>
    <row r="188" spans="1:9122" ht="12.9">
      <c r="C188" s="33" t="s">
        <v>42</v>
      </c>
      <c r="D188" s="31"/>
      <c r="E188" s="31"/>
      <c r="F188" s="31"/>
    </row>
    <row r="189" spans="1:9122" s="76" customFormat="1" ht="12.9">
      <c r="C189" s="31" t="s">
        <v>15</v>
      </c>
      <c r="D189" s="31" t="s">
        <v>45</v>
      </c>
      <c r="E189" s="31"/>
      <c r="F189" s="31" t="s">
        <v>46</v>
      </c>
      <c r="G189" s="75">
        <f>Scenarios!D85</f>
        <v>94013322.790616333</v>
      </c>
      <c r="H189" s="125"/>
      <c r="I189" s="125"/>
      <c r="J189" s="125"/>
      <c r="K189" s="125"/>
    </row>
    <row r="190" spans="1:9122" s="76" customFormat="1" ht="12.9">
      <c r="C190" s="31" t="s">
        <v>16</v>
      </c>
      <c r="D190" s="31" t="s">
        <v>45</v>
      </c>
      <c r="E190" s="31"/>
      <c r="F190" s="31" t="s">
        <v>46</v>
      </c>
      <c r="G190" s="75">
        <f>SUM(I190:L190)</f>
        <v>0</v>
      </c>
    </row>
    <row r="191" spans="1:9122" s="76" customFormat="1" ht="12.9">
      <c r="C191" s="31" t="s">
        <v>17</v>
      </c>
      <c r="D191" s="31" t="s">
        <v>45</v>
      </c>
      <c r="E191" s="31"/>
      <c r="F191" s="31" t="s">
        <v>46</v>
      </c>
      <c r="G191" s="75">
        <f>SUMPRODUCT(N191:Y191,'Seasonal Factors &amp; Multipliers'!N27:Y27)</f>
        <v>0</v>
      </c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</row>
    <row r="192" spans="1:9122" s="76" customFormat="1" ht="12.9">
      <c r="C192" s="31" t="s">
        <v>18</v>
      </c>
      <c r="D192" s="31" t="s">
        <v>45</v>
      </c>
      <c r="E192" s="31"/>
      <c r="F192" s="31" t="s">
        <v>46</v>
      </c>
      <c r="G192" s="75">
        <f>SUMPRODUCT(N192:Y192,'Seasonal Factors &amp; Multipliers'!N28:Y28)</f>
        <v>0</v>
      </c>
      <c r="N192" s="90">
        <f>Scenarios!$D88</f>
        <v>0</v>
      </c>
      <c r="O192" s="90">
        <f>Scenarios!$D89</f>
        <v>0</v>
      </c>
      <c r="P192" s="90">
        <f>Scenarios!$D90</f>
        <v>0</v>
      </c>
      <c r="Q192" s="90">
        <f>Scenarios!$D91</f>
        <v>0</v>
      </c>
      <c r="R192" s="90">
        <f>Scenarios!$D92</f>
        <v>0</v>
      </c>
      <c r="S192" s="90">
        <f>Scenarios!$D93</f>
        <v>0</v>
      </c>
      <c r="T192" s="90">
        <f>Scenarios!$D94</f>
        <v>0</v>
      </c>
      <c r="U192" s="90">
        <f>Scenarios!$D95</f>
        <v>0</v>
      </c>
      <c r="V192" s="90">
        <f>Scenarios!$D96</f>
        <v>0</v>
      </c>
      <c r="W192" s="90">
        <f>Scenarios!$D97</f>
        <v>0</v>
      </c>
      <c r="X192" s="90">
        <f>Scenarios!$D98</f>
        <v>0</v>
      </c>
      <c r="Y192" s="90">
        <f>Scenarios!$D99</f>
        <v>0</v>
      </c>
    </row>
    <row r="193" spans="1:9122" s="76" customFormat="1" ht="12.9">
      <c r="C193" s="31" t="s">
        <v>19</v>
      </c>
      <c r="D193" s="31" t="s">
        <v>45</v>
      </c>
      <c r="E193" s="31"/>
      <c r="F193" s="31" t="s">
        <v>46</v>
      </c>
      <c r="G193" s="75">
        <f>SUM(N193:Y193)</f>
        <v>0</v>
      </c>
    </row>
    <row r="194" spans="1:9122" s="76" customFormat="1" ht="12.9">
      <c r="C194" s="31" t="s">
        <v>20</v>
      </c>
      <c r="D194" s="31" t="s">
        <v>45</v>
      </c>
      <c r="E194" s="31"/>
      <c r="F194" s="31" t="s">
        <v>46</v>
      </c>
      <c r="G194" s="75">
        <f>SUM(N194:Y194)</f>
        <v>0</v>
      </c>
    </row>
    <row r="195" spans="1:9122" s="76" customFormat="1" ht="12.9">
      <c r="C195" s="31" t="s">
        <v>21</v>
      </c>
      <c r="D195" s="31" t="s">
        <v>45</v>
      </c>
      <c r="E195" s="31"/>
      <c r="F195" s="31" t="s">
        <v>46</v>
      </c>
      <c r="G195" s="75">
        <f>SUM(N195:Y195)</f>
        <v>0</v>
      </c>
      <c r="H195" s="125"/>
      <c r="I195" s="125"/>
      <c r="J195" s="125"/>
      <c r="K195" s="125"/>
    </row>
    <row r="196" spans="1:9122" s="76" customFormat="1" ht="12.9">
      <c r="C196" s="31"/>
      <c r="D196" s="31"/>
      <c r="E196" s="31"/>
      <c r="F196" s="31"/>
      <c r="G196" s="75">
        <f>SUM(G189:G195)</f>
        <v>94013322.790616333</v>
      </c>
      <c r="H196" s="125"/>
      <c r="I196" s="125"/>
      <c r="J196" s="125"/>
      <c r="K196" s="125"/>
    </row>
    <row r="197" spans="1:9122" s="76" customFormat="1" ht="12.9">
      <c r="C197" s="31"/>
      <c r="D197" s="31"/>
      <c r="E197" s="31"/>
      <c r="F197" s="31"/>
      <c r="G197" s="60"/>
    </row>
    <row r="198" spans="1:9122" s="151" customFormat="1" ht="12.9">
      <c r="A198"/>
      <c r="B198" s="54" t="s">
        <v>143</v>
      </c>
      <c r="C198" s="54"/>
      <c r="F198" s="152"/>
      <c r="G198" s="54" t="s">
        <v>86</v>
      </c>
    </row>
    <row r="199" spans="1:9122" s="76" customFormat="1" ht="12.9">
      <c r="A199" s="31"/>
      <c r="B199" s="31"/>
      <c r="D199" s="34"/>
      <c r="E199" s="34"/>
      <c r="F199" s="31"/>
      <c r="G199" s="4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/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1"/>
      <c r="PV199" s="31"/>
      <c r="PW199" s="31"/>
      <c r="PX199" s="31"/>
      <c r="PY199" s="31"/>
      <c r="PZ199" s="31"/>
      <c r="QA199" s="31"/>
      <c r="QB199" s="31"/>
      <c r="QC199" s="31"/>
      <c r="QD199" s="31"/>
      <c r="QE199" s="31"/>
      <c r="QF199" s="31"/>
      <c r="QG199" s="31"/>
      <c r="QH199" s="31"/>
      <c r="QI199" s="31"/>
      <c r="QJ199" s="31"/>
      <c r="QK199" s="31"/>
      <c r="QL199" s="31"/>
      <c r="QM199" s="31"/>
      <c r="QN199" s="31"/>
      <c r="QO199" s="31"/>
      <c r="QP199" s="31"/>
      <c r="QQ199" s="31"/>
      <c r="QR199" s="31"/>
      <c r="QS199" s="31"/>
      <c r="QT199" s="31"/>
      <c r="QU199" s="31"/>
      <c r="QV199" s="31"/>
      <c r="QW199" s="31"/>
      <c r="QX199" s="31"/>
      <c r="QY199" s="31"/>
      <c r="QZ199" s="31"/>
      <c r="RA199" s="31"/>
      <c r="RB199" s="31"/>
      <c r="RC199" s="31"/>
      <c r="RD199" s="31"/>
      <c r="RE199" s="31"/>
      <c r="RF199" s="31"/>
      <c r="RG199" s="31"/>
      <c r="RH199" s="31"/>
      <c r="RI199" s="31"/>
      <c r="RJ199" s="31"/>
      <c r="RK199" s="31"/>
      <c r="RL199" s="31"/>
      <c r="RM199" s="31"/>
      <c r="RN199" s="31"/>
      <c r="RO199" s="31"/>
      <c r="RP199" s="31"/>
      <c r="RQ199" s="31"/>
      <c r="RR199" s="31"/>
      <c r="RS199" s="31"/>
      <c r="RT199" s="31"/>
      <c r="RU199" s="31"/>
      <c r="RV199" s="31"/>
      <c r="RW199" s="31"/>
      <c r="RX199" s="31"/>
      <c r="RY199" s="31"/>
      <c r="RZ199" s="31"/>
      <c r="SA199" s="31"/>
      <c r="SB199" s="31"/>
      <c r="SC199" s="31"/>
      <c r="SD199" s="31"/>
      <c r="SE199" s="31"/>
      <c r="SF199" s="31"/>
      <c r="SG199" s="31"/>
      <c r="SH199" s="31"/>
      <c r="SI199" s="31"/>
      <c r="SJ199" s="31"/>
      <c r="SK199" s="31"/>
      <c r="SL199" s="31"/>
      <c r="SM199" s="31"/>
      <c r="SN199" s="31"/>
      <c r="SO199" s="31"/>
      <c r="SP199" s="31"/>
      <c r="SQ199" s="31"/>
      <c r="SR199" s="31"/>
      <c r="SS199" s="31"/>
      <c r="ST199" s="31"/>
      <c r="SU199" s="31"/>
      <c r="SV199" s="31"/>
      <c r="SW199" s="31"/>
      <c r="SX199" s="31"/>
      <c r="SY199" s="31"/>
      <c r="SZ199" s="31"/>
      <c r="TA199" s="31"/>
      <c r="TB199" s="31"/>
      <c r="TC199" s="31"/>
      <c r="TD199" s="31"/>
      <c r="TE199" s="31"/>
      <c r="TF199" s="31"/>
      <c r="TG199" s="31"/>
      <c r="TH199" s="31"/>
      <c r="TI199" s="31"/>
      <c r="TJ199" s="31"/>
      <c r="TK199" s="31"/>
      <c r="TL199" s="31"/>
      <c r="TM199" s="31"/>
      <c r="TN199" s="31"/>
      <c r="TO199" s="31"/>
      <c r="TP199" s="31"/>
      <c r="TQ199" s="31"/>
      <c r="TR199" s="31"/>
      <c r="TS199" s="31"/>
      <c r="TT199" s="31"/>
      <c r="TU199" s="31"/>
      <c r="TV199" s="31"/>
      <c r="TW199" s="31"/>
      <c r="TX199" s="31"/>
      <c r="TY199" s="31"/>
      <c r="TZ199" s="31"/>
      <c r="UA199" s="31"/>
      <c r="UB199" s="31"/>
      <c r="UC199" s="31"/>
      <c r="UD199" s="31"/>
      <c r="UE199" s="31"/>
      <c r="UF199" s="31"/>
      <c r="UG199" s="31"/>
      <c r="UH199" s="31"/>
      <c r="UI199" s="31"/>
      <c r="UJ199" s="31"/>
      <c r="UK199" s="31"/>
      <c r="UL199" s="31"/>
      <c r="UM199" s="31"/>
      <c r="UN199" s="31"/>
      <c r="UO199" s="31"/>
      <c r="UP199" s="31"/>
      <c r="UQ199" s="31"/>
      <c r="UR199" s="31"/>
      <c r="US199" s="31"/>
      <c r="UT199" s="31"/>
      <c r="UU199" s="31"/>
      <c r="UV199" s="31"/>
      <c r="UW199" s="31"/>
      <c r="UX199" s="31"/>
      <c r="UY199" s="31"/>
      <c r="UZ199" s="31"/>
      <c r="VA199" s="31"/>
      <c r="VB199" s="31"/>
      <c r="VC199" s="31"/>
      <c r="VD199" s="31"/>
      <c r="VE199" s="31"/>
      <c r="VF199" s="31"/>
      <c r="VG199" s="31"/>
      <c r="VH199" s="31"/>
      <c r="VI199" s="31"/>
      <c r="VJ199" s="31"/>
      <c r="VK199" s="31"/>
      <c r="VL199" s="31"/>
      <c r="VM199" s="31"/>
      <c r="VN199" s="31"/>
      <c r="VO199" s="31"/>
      <c r="VP199" s="31"/>
      <c r="VQ199" s="31"/>
      <c r="VR199" s="31"/>
      <c r="VS199" s="31"/>
      <c r="VT199" s="31"/>
      <c r="VU199" s="31"/>
      <c r="VV199" s="31"/>
      <c r="VW199" s="31"/>
      <c r="VX199" s="31"/>
      <c r="VY199" s="31"/>
      <c r="VZ199" s="31"/>
      <c r="WA199" s="31"/>
      <c r="WB199" s="31"/>
      <c r="WC199" s="31"/>
      <c r="WD199" s="31"/>
      <c r="WE199" s="31"/>
      <c r="WF199" s="31"/>
      <c r="WG199" s="31"/>
      <c r="WH199" s="31"/>
      <c r="WI199" s="31"/>
      <c r="WJ199" s="31"/>
      <c r="WK199" s="31"/>
      <c r="WL199" s="31"/>
      <c r="WM199" s="31"/>
      <c r="WN199" s="31"/>
      <c r="WO199" s="31"/>
      <c r="WP199" s="31"/>
      <c r="WQ199" s="31"/>
      <c r="WR199" s="31"/>
      <c r="WS199" s="31"/>
      <c r="WT199" s="31"/>
      <c r="WU199" s="31"/>
      <c r="WV199" s="31"/>
      <c r="WW199" s="31"/>
      <c r="WX199" s="31"/>
      <c r="WY199" s="31"/>
      <c r="WZ199" s="31"/>
      <c r="XA199" s="31"/>
      <c r="XB199" s="31"/>
      <c r="XC199" s="31"/>
      <c r="XD199" s="31"/>
      <c r="XE199" s="31"/>
      <c r="XF199" s="31"/>
      <c r="XG199" s="31"/>
      <c r="XH199" s="31"/>
      <c r="XI199" s="31"/>
      <c r="XJ199" s="31"/>
      <c r="XK199" s="31"/>
      <c r="XL199" s="31"/>
      <c r="XM199" s="31"/>
      <c r="XN199" s="31"/>
      <c r="XO199" s="31"/>
      <c r="XP199" s="31"/>
      <c r="XQ199" s="31"/>
      <c r="XR199" s="31"/>
      <c r="XS199" s="31"/>
      <c r="XT199" s="31"/>
      <c r="XU199" s="31"/>
      <c r="XV199" s="31"/>
      <c r="XW199" s="31"/>
      <c r="XX199" s="31"/>
      <c r="XY199" s="31"/>
      <c r="XZ199" s="31"/>
      <c r="YA199" s="31"/>
      <c r="YB199" s="31"/>
      <c r="YC199" s="31"/>
      <c r="YD199" s="31"/>
      <c r="YE199" s="31"/>
      <c r="YF199" s="31"/>
      <c r="YG199" s="31"/>
      <c r="YH199" s="31"/>
      <c r="YI199" s="31"/>
      <c r="YJ199" s="31"/>
      <c r="YK199" s="31"/>
      <c r="YL199" s="31"/>
      <c r="YM199" s="31"/>
      <c r="YN199" s="31"/>
      <c r="YO199" s="31"/>
      <c r="YP199" s="31"/>
      <c r="YQ199" s="31"/>
      <c r="YR199" s="31"/>
      <c r="YS199" s="31"/>
      <c r="YT199" s="31"/>
      <c r="YU199" s="31"/>
      <c r="YV199" s="31"/>
      <c r="YW199" s="31"/>
      <c r="YX199" s="31"/>
      <c r="YY199" s="31"/>
      <c r="YZ199" s="31"/>
      <c r="ZA199" s="31"/>
      <c r="ZB199" s="31"/>
      <c r="ZC199" s="31"/>
      <c r="ZD199" s="31"/>
      <c r="ZE199" s="31"/>
      <c r="ZF199" s="31"/>
      <c r="ZG199" s="31"/>
      <c r="ZH199" s="31"/>
      <c r="ZI199" s="31"/>
      <c r="ZJ199" s="31"/>
      <c r="ZK199" s="31"/>
      <c r="ZL199" s="31"/>
      <c r="ZM199" s="31"/>
      <c r="ZN199" s="31"/>
      <c r="ZO199" s="31"/>
      <c r="ZP199" s="31"/>
      <c r="ZQ199" s="31"/>
      <c r="ZR199" s="31"/>
      <c r="ZS199" s="31"/>
      <c r="ZT199" s="31"/>
      <c r="ZU199" s="31"/>
      <c r="ZV199" s="31"/>
      <c r="ZW199" s="31"/>
      <c r="ZX199" s="31"/>
      <c r="ZY199" s="31"/>
      <c r="ZZ199" s="31"/>
      <c r="AAA199" s="31"/>
      <c r="AAB199" s="31"/>
      <c r="AAC199" s="31"/>
      <c r="AAD199" s="31"/>
      <c r="AAE199" s="31"/>
      <c r="AAF199" s="31"/>
      <c r="AAG199" s="31"/>
      <c r="AAH199" s="31"/>
      <c r="AAI199" s="31"/>
      <c r="AAJ199" s="31"/>
      <c r="AAK199" s="31"/>
      <c r="AAL199" s="31"/>
      <c r="AAM199" s="31"/>
      <c r="AAN199" s="31"/>
      <c r="AAO199" s="31"/>
      <c r="AAP199" s="31"/>
      <c r="AAQ199" s="31"/>
      <c r="AAR199" s="31"/>
      <c r="AAS199" s="31"/>
      <c r="AAT199" s="31"/>
      <c r="AAU199" s="31"/>
      <c r="AAV199" s="31"/>
      <c r="AAW199" s="31"/>
      <c r="AAX199" s="31"/>
      <c r="AAY199" s="31"/>
      <c r="AAZ199" s="31"/>
      <c r="ABA199" s="31"/>
      <c r="ABB199" s="31"/>
      <c r="ABC199" s="31"/>
      <c r="ABD199" s="31"/>
      <c r="ABE199" s="31"/>
      <c r="ABF199" s="31"/>
      <c r="ABG199" s="31"/>
      <c r="ABH199" s="31"/>
      <c r="ABI199" s="31"/>
      <c r="ABJ199" s="31"/>
      <c r="ABK199" s="31"/>
      <c r="ABL199" s="31"/>
      <c r="ABM199" s="31"/>
      <c r="ABN199" s="31"/>
      <c r="ABO199" s="31"/>
      <c r="ABP199" s="31"/>
      <c r="ABQ199" s="31"/>
      <c r="ABR199" s="31"/>
      <c r="ABS199" s="31"/>
      <c r="ABT199" s="31"/>
      <c r="ABU199" s="31"/>
      <c r="ABV199" s="31"/>
      <c r="ABW199" s="31"/>
      <c r="ABX199" s="31"/>
      <c r="ABY199" s="31"/>
      <c r="ABZ199" s="31"/>
      <c r="ACA199" s="31"/>
      <c r="ACB199" s="31"/>
      <c r="ACC199" s="31"/>
      <c r="ACD199" s="31"/>
      <c r="ACE199" s="31"/>
      <c r="ACF199" s="31"/>
      <c r="ACG199" s="31"/>
      <c r="ACH199" s="31"/>
      <c r="ACI199" s="31"/>
      <c r="ACJ199" s="31"/>
      <c r="ACK199" s="31"/>
      <c r="ACL199" s="31"/>
      <c r="ACM199" s="31"/>
      <c r="ACN199" s="31"/>
      <c r="ACO199" s="31"/>
      <c r="ACP199" s="31"/>
      <c r="ACQ199" s="31"/>
      <c r="ACR199" s="31"/>
      <c r="ACS199" s="31"/>
      <c r="ACT199" s="31"/>
      <c r="ACU199" s="31"/>
      <c r="ACV199" s="31"/>
      <c r="ACW199" s="31"/>
      <c r="ACX199" s="31"/>
      <c r="ACY199" s="31"/>
      <c r="ACZ199" s="31"/>
      <c r="ADA199" s="31"/>
      <c r="ADB199" s="31"/>
      <c r="ADC199" s="31"/>
      <c r="ADD199" s="31"/>
      <c r="ADE199" s="31"/>
      <c r="ADF199" s="31"/>
      <c r="ADG199" s="31"/>
      <c r="ADH199" s="31"/>
      <c r="ADI199" s="31"/>
      <c r="ADJ199" s="31"/>
      <c r="ADK199" s="31"/>
      <c r="ADL199" s="31"/>
      <c r="ADM199" s="31"/>
      <c r="ADN199" s="31"/>
      <c r="ADO199" s="31"/>
      <c r="ADP199" s="31"/>
      <c r="ADQ199" s="31"/>
      <c r="ADR199" s="31"/>
      <c r="ADS199" s="31"/>
      <c r="ADT199" s="31"/>
      <c r="ADU199" s="31"/>
      <c r="ADV199" s="31"/>
      <c r="ADW199" s="31"/>
      <c r="ADX199" s="31"/>
      <c r="ADY199" s="31"/>
      <c r="ADZ199" s="31"/>
      <c r="AEA199" s="31"/>
      <c r="AEB199" s="31"/>
      <c r="AEC199" s="31"/>
      <c r="AED199" s="31"/>
      <c r="AEE199" s="31"/>
      <c r="AEF199" s="31"/>
      <c r="AEG199" s="31"/>
      <c r="AEH199" s="31"/>
      <c r="AEI199" s="31"/>
      <c r="AEJ199" s="31"/>
      <c r="AEK199" s="31"/>
      <c r="AEL199" s="31"/>
      <c r="AEM199" s="31"/>
      <c r="AEN199" s="31"/>
      <c r="AEO199" s="31"/>
      <c r="AEP199" s="31"/>
      <c r="AEQ199" s="31"/>
      <c r="AER199" s="31"/>
      <c r="AES199" s="31"/>
      <c r="AET199" s="31"/>
      <c r="AEU199" s="31"/>
      <c r="AEV199" s="31"/>
      <c r="AEW199" s="31"/>
      <c r="AEX199" s="31"/>
      <c r="AEY199" s="31"/>
      <c r="AEZ199" s="31"/>
      <c r="AFA199" s="31"/>
      <c r="AFB199" s="31"/>
      <c r="AFC199" s="31"/>
      <c r="AFD199" s="31"/>
      <c r="AFE199" s="31"/>
      <c r="AFF199" s="31"/>
      <c r="AFG199" s="31"/>
      <c r="AFH199" s="31"/>
      <c r="AFI199" s="31"/>
      <c r="AFJ199" s="31"/>
      <c r="AFK199" s="31"/>
      <c r="AFL199" s="31"/>
      <c r="AFM199" s="31"/>
      <c r="AFN199" s="31"/>
      <c r="AFO199" s="31"/>
      <c r="AFP199" s="31"/>
      <c r="AFQ199" s="31"/>
      <c r="AFR199" s="31"/>
      <c r="AFS199" s="31"/>
      <c r="AFT199" s="31"/>
      <c r="AFU199" s="31"/>
      <c r="AFV199" s="31"/>
      <c r="AFW199" s="31"/>
      <c r="AFX199" s="31"/>
      <c r="AFY199" s="31"/>
      <c r="AFZ199" s="31"/>
      <c r="AGA199" s="31"/>
      <c r="AGB199" s="31"/>
      <c r="AGC199" s="31"/>
      <c r="AGD199" s="31"/>
      <c r="AGE199" s="31"/>
      <c r="AGF199" s="31"/>
      <c r="AGG199" s="31"/>
      <c r="AGH199" s="31"/>
      <c r="AGI199" s="31"/>
      <c r="AGJ199" s="31"/>
      <c r="AGK199" s="31"/>
      <c r="AGL199" s="31"/>
      <c r="AGM199" s="31"/>
      <c r="AGN199" s="31"/>
      <c r="AGO199" s="31"/>
      <c r="AGP199" s="31"/>
      <c r="AGQ199" s="31"/>
      <c r="AGR199" s="31"/>
      <c r="AGS199" s="31"/>
      <c r="AGT199" s="31"/>
      <c r="AGU199" s="31"/>
      <c r="AGV199" s="31"/>
      <c r="AGW199" s="31"/>
      <c r="AGX199" s="31"/>
      <c r="AGY199" s="31"/>
      <c r="AGZ199" s="31"/>
      <c r="AHA199" s="31"/>
      <c r="AHB199" s="31"/>
      <c r="AHC199" s="31"/>
      <c r="AHD199" s="31"/>
      <c r="AHE199" s="31"/>
      <c r="AHF199" s="31"/>
      <c r="AHG199" s="31"/>
      <c r="AHH199" s="31"/>
      <c r="AHI199" s="31"/>
      <c r="AHJ199" s="31"/>
      <c r="AHK199" s="31"/>
      <c r="AHL199" s="31"/>
      <c r="AHM199" s="31"/>
      <c r="AHN199" s="31"/>
      <c r="AHO199" s="31"/>
      <c r="AHP199" s="31"/>
      <c r="AHQ199" s="31"/>
      <c r="AHR199" s="31"/>
      <c r="AHS199" s="31"/>
      <c r="AHT199" s="31"/>
      <c r="AHU199" s="31"/>
      <c r="AHV199" s="31"/>
      <c r="AHW199" s="31"/>
      <c r="AHX199" s="31"/>
      <c r="AHY199" s="31"/>
      <c r="AHZ199" s="31"/>
      <c r="AIA199" s="31"/>
      <c r="AIB199" s="31"/>
      <c r="AIC199" s="31"/>
      <c r="AID199" s="31"/>
      <c r="AIE199" s="31"/>
      <c r="AIF199" s="31"/>
      <c r="AIG199" s="31"/>
      <c r="AIH199" s="31"/>
      <c r="AII199" s="31"/>
      <c r="AIJ199" s="31"/>
      <c r="AIK199" s="31"/>
      <c r="AIL199" s="31"/>
      <c r="AIM199" s="31"/>
      <c r="AIN199" s="31"/>
      <c r="AIO199" s="31"/>
      <c r="AIP199" s="31"/>
      <c r="AIQ199" s="31"/>
      <c r="AIR199" s="31"/>
      <c r="AIS199" s="31"/>
      <c r="AIT199" s="31"/>
      <c r="AIU199" s="31"/>
      <c r="AIV199" s="31"/>
      <c r="AIW199" s="31"/>
      <c r="AIX199" s="31"/>
      <c r="AIY199" s="31"/>
      <c r="AIZ199" s="31"/>
      <c r="AJA199" s="31"/>
      <c r="AJB199" s="31"/>
      <c r="AJC199" s="31"/>
      <c r="AJD199" s="31"/>
      <c r="AJE199" s="31"/>
      <c r="AJF199" s="31"/>
      <c r="AJG199" s="31"/>
      <c r="AJH199" s="31"/>
      <c r="AJI199" s="31"/>
      <c r="AJJ199" s="31"/>
      <c r="AJK199" s="31"/>
      <c r="AJL199" s="31"/>
      <c r="AJM199" s="31"/>
      <c r="AJN199" s="31"/>
      <c r="AJO199" s="31"/>
      <c r="AJP199" s="31"/>
      <c r="AJQ199" s="31"/>
      <c r="AJR199" s="31"/>
      <c r="AJS199" s="31"/>
      <c r="AJT199" s="31"/>
      <c r="AJU199" s="31"/>
      <c r="AJV199" s="31"/>
      <c r="AJW199" s="31"/>
      <c r="AJX199" s="31"/>
      <c r="AJY199" s="31"/>
      <c r="AJZ199" s="31"/>
      <c r="AKA199" s="31"/>
      <c r="AKB199" s="31"/>
      <c r="AKC199" s="31"/>
      <c r="AKD199" s="31"/>
      <c r="AKE199" s="31"/>
      <c r="AKF199" s="31"/>
      <c r="AKG199" s="31"/>
      <c r="AKH199" s="31"/>
      <c r="AKI199" s="31"/>
      <c r="AKJ199" s="31"/>
      <c r="AKK199" s="31"/>
      <c r="AKL199" s="31"/>
      <c r="AKM199" s="31"/>
      <c r="AKN199" s="31"/>
      <c r="AKO199" s="31"/>
      <c r="AKP199" s="31"/>
      <c r="AKQ199" s="31"/>
      <c r="AKR199" s="31"/>
      <c r="AKS199" s="31"/>
      <c r="AKT199" s="31"/>
      <c r="AKU199" s="31"/>
      <c r="AKV199" s="31"/>
      <c r="AKW199" s="31"/>
      <c r="AKX199" s="31"/>
      <c r="AKY199" s="31"/>
      <c r="AKZ199" s="31"/>
      <c r="ALA199" s="31"/>
      <c r="ALB199" s="31"/>
      <c r="ALC199" s="31"/>
      <c r="ALD199" s="31"/>
      <c r="ALE199" s="31"/>
      <c r="ALF199" s="31"/>
      <c r="ALG199" s="31"/>
      <c r="ALH199" s="31"/>
      <c r="ALI199" s="31"/>
      <c r="ALJ199" s="31"/>
      <c r="ALK199" s="31"/>
      <c r="ALL199" s="31"/>
      <c r="ALM199" s="31"/>
      <c r="ALN199" s="31"/>
      <c r="ALO199" s="31"/>
      <c r="ALP199" s="31"/>
      <c r="ALQ199" s="31"/>
      <c r="ALR199" s="31"/>
      <c r="ALS199" s="31"/>
      <c r="ALT199" s="31"/>
      <c r="ALU199" s="31"/>
      <c r="ALV199" s="31"/>
      <c r="ALW199" s="31"/>
      <c r="ALX199" s="31"/>
      <c r="ALY199" s="31"/>
      <c r="ALZ199" s="31"/>
      <c r="AMA199" s="31"/>
      <c r="AMB199" s="31"/>
      <c r="AMC199" s="31"/>
      <c r="AMD199" s="31"/>
      <c r="AME199" s="31"/>
      <c r="AMF199" s="31"/>
      <c r="AMG199" s="31"/>
      <c r="AMH199" s="31"/>
      <c r="AMI199" s="31"/>
      <c r="AMJ199" s="31"/>
      <c r="AMK199" s="31"/>
      <c r="AML199" s="31"/>
      <c r="AMM199" s="31"/>
      <c r="AMN199" s="31"/>
      <c r="AMO199" s="31"/>
      <c r="AMP199" s="31"/>
      <c r="AMQ199" s="31"/>
      <c r="AMR199" s="31"/>
      <c r="AMS199" s="31"/>
      <c r="AMT199" s="31"/>
      <c r="AMU199" s="31"/>
      <c r="AMV199" s="31"/>
      <c r="AMW199" s="31"/>
      <c r="AMX199" s="31"/>
      <c r="AMY199" s="31"/>
      <c r="AMZ199" s="31"/>
      <c r="ANA199" s="31"/>
      <c r="ANB199" s="31"/>
      <c r="ANC199" s="31"/>
      <c r="AND199" s="31"/>
      <c r="ANE199" s="31"/>
      <c r="ANF199" s="31"/>
      <c r="ANG199" s="31"/>
      <c r="ANH199" s="31"/>
      <c r="ANI199" s="31"/>
      <c r="ANJ199" s="31"/>
      <c r="ANK199" s="31"/>
      <c r="ANL199" s="31"/>
      <c r="ANM199" s="31"/>
      <c r="ANN199" s="31"/>
      <c r="ANO199" s="31"/>
      <c r="ANP199" s="31"/>
      <c r="ANQ199" s="31"/>
      <c r="ANR199" s="31"/>
      <c r="ANS199" s="31"/>
      <c r="ANT199" s="31"/>
      <c r="ANU199" s="31"/>
      <c r="ANV199" s="31"/>
      <c r="ANW199" s="31"/>
      <c r="ANX199" s="31"/>
      <c r="ANY199" s="31"/>
      <c r="ANZ199" s="31"/>
      <c r="AOA199" s="31"/>
      <c r="AOB199" s="31"/>
      <c r="AOC199" s="31"/>
      <c r="AOD199" s="31"/>
      <c r="AOE199" s="31"/>
      <c r="AOF199" s="31"/>
      <c r="AOG199" s="31"/>
      <c r="AOH199" s="31"/>
      <c r="AOI199" s="31"/>
      <c r="AOJ199" s="31"/>
      <c r="AOK199" s="31"/>
      <c r="AOL199" s="31"/>
      <c r="AOM199" s="31"/>
      <c r="AON199" s="31"/>
      <c r="AOO199" s="31"/>
      <c r="AOP199" s="31"/>
      <c r="AOQ199" s="31"/>
      <c r="AOR199" s="31"/>
      <c r="AOS199" s="31"/>
      <c r="AOT199" s="31"/>
      <c r="AOU199" s="31"/>
      <c r="AOV199" s="31"/>
      <c r="AOW199" s="31"/>
      <c r="AOX199" s="31"/>
      <c r="AOY199" s="31"/>
      <c r="AOZ199" s="31"/>
      <c r="APA199" s="31"/>
      <c r="APB199" s="31"/>
      <c r="APC199" s="31"/>
      <c r="APD199" s="31"/>
      <c r="APE199" s="31"/>
      <c r="APF199" s="31"/>
      <c r="APG199" s="31"/>
      <c r="APH199" s="31"/>
      <c r="API199" s="31"/>
      <c r="APJ199" s="31"/>
      <c r="APK199" s="31"/>
      <c r="APL199" s="31"/>
      <c r="APM199" s="31"/>
      <c r="APN199" s="31"/>
      <c r="APO199" s="31"/>
      <c r="APP199" s="31"/>
      <c r="APQ199" s="31"/>
      <c r="APR199" s="31"/>
      <c r="APS199" s="31"/>
      <c r="APT199" s="31"/>
      <c r="APU199" s="31"/>
      <c r="APV199" s="31"/>
      <c r="APW199" s="31"/>
      <c r="APX199" s="31"/>
      <c r="APY199" s="31"/>
      <c r="APZ199" s="31"/>
      <c r="AQA199" s="31"/>
      <c r="AQB199" s="31"/>
      <c r="AQC199" s="31"/>
      <c r="AQD199" s="31"/>
      <c r="AQE199" s="31"/>
      <c r="AQF199" s="31"/>
      <c r="AQG199" s="31"/>
      <c r="AQH199" s="31"/>
      <c r="AQI199" s="31"/>
      <c r="AQJ199" s="31"/>
      <c r="AQK199" s="31"/>
      <c r="AQL199" s="31"/>
      <c r="AQM199" s="31"/>
      <c r="AQN199" s="31"/>
      <c r="AQO199" s="31"/>
      <c r="AQP199" s="31"/>
      <c r="AQQ199" s="31"/>
      <c r="AQR199" s="31"/>
      <c r="AQS199" s="31"/>
      <c r="AQT199" s="31"/>
      <c r="AQU199" s="31"/>
      <c r="AQV199" s="31"/>
      <c r="AQW199" s="31"/>
      <c r="AQX199" s="31"/>
      <c r="AQY199" s="31"/>
      <c r="AQZ199" s="31"/>
      <c r="ARA199" s="31"/>
      <c r="ARB199" s="31"/>
      <c r="ARC199" s="31"/>
      <c r="ARD199" s="31"/>
      <c r="ARE199" s="31"/>
      <c r="ARF199" s="31"/>
      <c r="ARG199" s="31"/>
      <c r="ARH199" s="31"/>
      <c r="ARI199" s="31"/>
      <c r="ARJ199" s="31"/>
      <c r="ARK199" s="31"/>
      <c r="ARL199" s="31"/>
      <c r="ARM199" s="31"/>
      <c r="ARN199" s="31"/>
      <c r="ARO199" s="31"/>
      <c r="ARP199" s="31"/>
      <c r="ARQ199" s="31"/>
      <c r="ARR199" s="31"/>
      <c r="ARS199" s="31"/>
      <c r="ART199" s="31"/>
      <c r="ARU199" s="31"/>
      <c r="ARV199" s="31"/>
      <c r="ARW199" s="31"/>
      <c r="ARX199" s="31"/>
      <c r="ARY199" s="31"/>
      <c r="ARZ199" s="31"/>
      <c r="ASA199" s="31"/>
      <c r="ASB199" s="31"/>
      <c r="ASC199" s="31"/>
      <c r="ASD199" s="31"/>
      <c r="ASE199" s="31"/>
      <c r="ASF199" s="31"/>
      <c r="ASG199" s="31"/>
      <c r="ASH199" s="31"/>
      <c r="ASI199" s="31"/>
      <c r="ASJ199" s="31"/>
      <c r="ASK199" s="31"/>
      <c r="ASL199" s="31"/>
      <c r="ASM199" s="31"/>
      <c r="ASN199" s="31"/>
      <c r="ASO199" s="31"/>
      <c r="ASP199" s="31"/>
      <c r="ASQ199" s="31"/>
      <c r="ASR199" s="31"/>
      <c r="ASS199" s="31"/>
      <c r="AST199" s="31"/>
      <c r="ASU199" s="31"/>
      <c r="ASV199" s="31"/>
      <c r="ASW199" s="31"/>
      <c r="ASX199" s="31"/>
      <c r="ASY199" s="31"/>
      <c r="ASZ199" s="31"/>
      <c r="ATA199" s="31"/>
      <c r="ATB199" s="31"/>
      <c r="ATC199" s="31"/>
      <c r="ATD199" s="31"/>
      <c r="ATE199" s="31"/>
      <c r="ATF199" s="31"/>
      <c r="ATG199" s="31"/>
      <c r="ATH199" s="31"/>
      <c r="ATI199" s="31"/>
      <c r="ATJ199" s="31"/>
      <c r="ATK199" s="31"/>
      <c r="ATL199" s="31"/>
      <c r="ATM199" s="31"/>
      <c r="ATN199" s="31"/>
      <c r="ATO199" s="31"/>
      <c r="ATP199" s="31"/>
      <c r="ATQ199" s="31"/>
      <c r="ATR199" s="31"/>
      <c r="ATS199" s="31"/>
      <c r="ATT199" s="31"/>
      <c r="ATU199" s="31"/>
      <c r="ATV199" s="31"/>
      <c r="ATW199" s="31"/>
      <c r="ATX199" s="31"/>
      <c r="ATY199" s="31"/>
      <c r="ATZ199" s="31"/>
      <c r="AUA199" s="31"/>
      <c r="AUB199" s="31"/>
      <c r="AUC199" s="31"/>
      <c r="AUD199" s="31"/>
      <c r="AUE199" s="31"/>
      <c r="AUF199" s="31"/>
      <c r="AUG199" s="31"/>
      <c r="AUH199" s="31"/>
      <c r="AUI199" s="31"/>
      <c r="AUJ199" s="31"/>
      <c r="AUK199" s="31"/>
      <c r="AUL199" s="31"/>
      <c r="AUM199" s="31"/>
      <c r="AUN199" s="31"/>
      <c r="AUO199" s="31"/>
      <c r="AUP199" s="31"/>
      <c r="AUQ199" s="31"/>
      <c r="AUR199" s="31"/>
      <c r="AUS199" s="31"/>
      <c r="AUT199" s="31"/>
      <c r="AUU199" s="31"/>
      <c r="AUV199" s="31"/>
      <c r="AUW199" s="31"/>
      <c r="AUX199" s="31"/>
      <c r="AUY199" s="31"/>
      <c r="AUZ199" s="31"/>
      <c r="AVA199" s="31"/>
      <c r="AVB199" s="31"/>
      <c r="AVC199" s="31"/>
      <c r="AVD199" s="31"/>
      <c r="AVE199" s="31"/>
      <c r="AVF199" s="31"/>
      <c r="AVG199" s="31"/>
      <c r="AVH199" s="31"/>
      <c r="AVI199" s="31"/>
      <c r="AVJ199" s="31"/>
      <c r="AVK199" s="31"/>
      <c r="AVL199" s="31"/>
      <c r="AVM199" s="31"/>
      <c r="AVN199" s="31"/>
      <c r="AVO199" s="31"/>
      <c r="AVP199" s="31"/>
      <c r="AVQ199" s="31"/>
      <c r="AVR199" s="31"/>
      <c r="AVS199" s="31"/>
      <c r="AVT199" s="31"/>
      <c r="AVU199" s="31"/>
      <c r="AVV199" s="31"/>
      <c r="AVW199" s="31"/>
      <c r="AVX199" s="31"/>
      <c r="AVY199" s="31"/>
      <c r="AVZ199" s="31"/>
      <c r="AWA199" s="31"/>
      <c r="AWB199" s="31"/>
      <c r="AWC199" s="31"/>
      <c r="AWD199" s="31"/>
      <c r="AWE199" s="31"/>
      <c r="AWF199" s="31"/>
      <c r="AWG199" s="31"/>
      <c r="AWH199" s="31"/>
      <c r="AWI199" s="31"/>
      <c r="AWJ199" s="31"/>
      <c r="AWK199" s="31"/>
      <c r="AWL199" s="31"/>
      <c r="AWM199" s="31"/>
      <c r="AWN199" s="31"/>
      <c r="AWO199" s="31"/>
      <c r="AWP199" s="31"/>
      <c r="AWQ199" s="31"/>
      <c r="AWR199" s="31"/>
      <c r="AWS199" s="31"/>
      <c r="AWT199" s="31"/>
      <c r="AWU199" s="31"/>
      <c r="AWV199" s="31"/>
      <c r="AWW199" s="31"/>
      <c r="AWX199" s="31"/>
      <c r="AWY199" s="31"/>
      <c r="AWZ199" s="31"/>
      <c r="AXA199" s="31"/>
      <c r="AXB199" s="31"/>
      <c r="AXC199" s="31"/>
      <c r="AXD199" s="31"/>
      <c r="AXE199" s="31"/>
      <c r="AXF199" s="31"/>
      <c r="AXG199" s="31"/>
      <c r="AXH199" s="31"/>
      <c r="AXI199" s="31"/>
      <c r="AXJ199" s="31"/>
      <c r="AXK199" s="31"/>
      <c r="AXL199" s="31"/>
      <c r="AXM199" s="31"/>
      <c r="AXN199" s="31"/>
      <c r="AXO199" s="31"/>
      <c r="AXP199" s="31"/>
      <c r="AXQ199" s="31"/>
      <c r="AXR199" s="31"/>
      <c r="AXS199" s="31"/>
      <c r="AXT199" s="31"/>
      <c r="AXU199" s="31"/>
      <c r="AXV199" s="31"/>
      <c r="AXW199" s="31"/>
      <c r="AXX199" s="31"/>
      <c r="AXY199" s="31"/>
      <c r="AXZ199" s="31"/>
      <c r="AYA199" s="31"/>
      <c r="AYB199" s="31"/>
      <c r="AYC199" s="31"/>
      <c r="AYD199" s="31"/>
      <c r="AYE199" s="31"/>
      <c r="AYF199" s="31"/>
      <c r="AYG199" s="31"/>
      <c r="AYH199" s="31"/>
      <c r="AYI199" s="31"/>
      <c r="AYJ199" s="31"/>
      <c r="AYK199" s="31"/>
      <c r="AYL199" s="31"/>
      <c r="AYM199" s="31"/>
      <c r="AYN199" s="31"/>
      <c r="AYO199" s="31"/>
      <c r="AYP199" s="31"/>
      <c r="AYQ199" s="31"/>
      <c r="AYR199" s="31"/>
      <c r="AYS199" s="31"/>
      <c r="AYT199" s="31"/>
      <c r="AYU199" s="31"/>
      <c r="AYV199" s="31"/>
      <c r="AYW199" s="31"/>
      <c r="AYX199" s="31"/>
      <c r="AYY199" s="31"/>
      <c r="AYZ199" s="31"/>
      <c r="AZA199" s="31"/>
      <c r="AZB199" s="31"/>
      <c r="AZC199" s="31"/>
      <c r="AZD199" s="31"/>
      <c r="AZE199" s="31"/>
      <c r="AZF199" s="31"/>
      <c r="AZG199" s="31"/>
      <c r="AZH199" s="31"/>
      <c r="AZI199" s="31"/>
      <c r="AZJ199" s="31"/>
      <c r="AZK199" s="31"/>
      <c r="AZL199" s="31"/>
      <c r="AZM199" s="31"/>
      <c r="AZN199" s="31"/>
      <c r="AZO199" s="31"/>
      <c r="AZP199" s="31"/>
      <c r="AZQ199" s="31"/>
      <c r="AZR199" s="31"/>
      <c r="AZS199" s="31"/>
      <c r="AZT199" s="31"/>
      <c r="AZU199" s="31"/>
      <c r="AZV199" s="31"/>
      <c r="AZW199" s="31"/>
      <c r="AZX199" s="31"/>
      <c r="AZY199" s="31"/>
      <c r="AZZ199" s="31"/>
      <c r="BAA199" s="31"/>
      <c r="BAB199" s="31"/>
      <c r="BAC199" s="31"/>
      <c r="BAD199" s="31"/>
      <c r="BAE199" s="31"/>
      <c r="BAF199" s="31"/>
      <c r="BAG199" s="31"/>
      <c r="BAH199" s="31"/>
      <c r="BAI199" s="31"/>
      <c r="BAJ199" s="31"/>
      <c r="BAK199" s="31"/>
      <c r="BAL199" s="31"/>
      <c r="BAM199" s="31"/>
      <c r="BAN199" s="31"/>
      <c r="BAO199" s="31"/>
      <c r="BAP199" s="31"/>
      <c r="BAQ199" s="31"/>
      <c r="BAR199" s="31"/>
      <c r="BAS199" s="31"/>
      <c r="BAT199" s="31"/>
      <c r="BAU199" s="31"/>
      <c r="BAV199" s="31"/>
      <c r="BAW199" s="31"/>
      <c r="BAX199" s="31"/>
      <c r="BAY199" s="31"/>
      <c r="BAZ199" s="31"/>
      <c r="BBA199" s="31"/>
      <c r="BBB199" s="31"/>
      <c r="BBC199" s="31"/>
      <c r="BBD199" s="31"/>
      <c r="BBE199" s="31"/>
      <c r="BBF199" s="31"/>
      <c r="BBG199" s="31"/>
      <c r="BBH199" s="31"/>
      <c r="BBI199" s="31"/>
      <c r="BBJ199" s="31"/>
      <c r="BBK199" s="31"/>
      <c r="BBL199" s="31"/>
      <c r="BBM199" s="31"/>
      <c r="BBN199" s="31"/>
      <c r="BBO199" s="31"/>
      <c r="BBP199" s="31"/>
      <c r="BBQ199" s="31"/>
      <c r="BBR199" s="31"/>
      <c r="BBS199" s="31"/>
      <c r="BBT199" s="31"/>
      <c r="BBU199" s="31"/>
      <c r="BBV199" s="31"/>
      <c r="BBW199" s="31"/>
      <c r="BBX199" s="31"/>
      <c r="BBY199" s="31"/>
      <c r="BBZ199" s="31"/>
      <c r="BCA199" s="31"/>
      <c r="BCB199" s="31"/>
      <c r="BCC199" s="31"/>
      <c r="BCD199" s="31"/>
      <c r="BCE199" s="31"/>
      <c r="BCF199" s="31"/>
      <c r="BCG199" s="31"/>
      <c r="BCH199" s="31"/>
      <c r="BCI199" s="31"/>
      <c r="BCJ199" s="31"/>
      <c r="BCK199" s="31"/>
      <c r="BCL199" s="31"/>
      <c r="BCM199" s="31"/>
      <c r="BCN199" s="31"/>
      <c r="BCO199" s="31"/>
      <c r="BCP199" s="31"/>
      <c r="BCQ199" s="31"/>
      <c r="BCR199" s="31"/>
      <c r="BCS199" s="31"/>
      <c r="BCT199" s="31"/>
      <c r="BCU199" s="31"/>
      <c r="BCV199" s="31"/>
      <c r="BCW199" s="31"/>
      <c r="BCX199" s="31"/>
      <c r="BCY199" s="31"/>
      <c r="BCZ199" s="31"/>
      <c r="BDA199" s="31"/>
      <c r="BDB199" s="31"/>
      <c r="BDC199" s="31"/>
      <c r="BDD199" s="31"/>
      <c r="BDE199" s="31"/>
      <c r="BDF199" s="31"/>
      <c r="BDG199" s="31"/>
      <c r="BDH199" s="31"/>
      <c r="BDI199" s="31"/>
      <c r="BDJ199" s="31"/>
      <c r="BDK199" s="31"/>
      <c r="BDL199" s="31"/>
      <c r="BDM199" s="31"/>
      <c r="BDN199" s="31"/>
      <c r="BDO199" s="31"/>
      <c r="BDP199" s="31"/>
      <c r="BDQ199" s="31"/>
      <c r="BDR199" s="31"/>
      <c r="BDS199" s="31"/>
      <c r="BDT199" s="31"/>
      <c r="BDU199" s="31"/>
      <c r="BDV199" s="31"/>
      <c r="BDW199" s="31"/>
      <c r="BDX199" s="31"/>
      <c r="BDY199" s="31"/>
      <c r="BDZ199" s="31"/>
      <c r="BEA199" s="31"/>
      <c r="BEB199" s="31"/>
      <c r="BEC199" s="31"/>
      <c r="BED199" s="31"/>
      <c r="BEE199" s="31"/>
      <c r="BEF199" s="31"/>
      <c r="BEG199" s="31"/>
      <c r="BEH199" s="31"/>
      <c r="BEI199" s="31"/>
      <c r="BEJ199" s="31"/>
      <c r="BEK199" s="31"/>
      <c r="BEL199" s="31"/>
      <c r="BEM199" s="31"/>
      <c r="BEN199" s="31"/>
      <c r="BEO199" s="31"/>
      <c r="BEP199" s="31"/>
      <c r="BEQ199" s="31"/>
      <c r="BER199" s="31"/>
      <c r="BES199" s="31"/>
      <c r="BET199" s="31"/>
      <c r="BEU199" s="31"/>
      <c r="BEV199" s="31"/>
      <c r="BEW199" s="31"/>
      <c r="BEX199" s="31"/>
      <c r="BEY199" s="31"/>
      <c r="BEZ199" s="31"/>
      <c r="BFA199" s="31"/>
      <c r="BFB199" s="31"/>
      <c r="BFC199" s="31"/>
      <c r="BFD199" s="31"/>
      <c r="BFE199" s="31"/>
      <c r="BFF199" s="31"/>
      <c r="BFG199" s="31"/>
      <c r="BFH199" s="31"/>
      <c r="BFI199" s="31"/>
      <c r="BFJ199" s="31"/>
      <c r="BFK199" s="31"/>
      <c r="BFL199" s="31"/>
      <c r="BFM199" s="31"/>
      <c r="BFN199" s="31"/>
      <c r="BFO199" s="31"/>
      <c r="BFP199" s="31"/>
      <c r="BFQ199" s="31"/>
      <c r="BFR199" s="31"/>
      <c r="BFS199" s="31"/>
      <c r="BFT199" s="31"/>
      <c r="BFU199" s="31"/>
      <c r="BFV199" s="31"/>
      <c r="BFW199" s="31"/>
      <c r="BFX199" s="31"/>
      <c r="BFY199" s="31"/>
      <c r="BFZ199" s="31"/>
      <c r="BGA199" s="31"/>
      <c r="BGB199" s="31"/>
      <c r="BGC199" s="31"/>
      <c r="BGD199" s="31"/>
      <c r="BGE199" s="31"/>
      <c r="BGF199" s="31"/>
      <c r="BGG199" s="31"/>
      <c r="BGH199" s="31"/>
      <c r="BGI199" s="31"/>
      <c r="BGJ199" s="31"/>
      <c r="BGK199" s="31"/>
      <c r="BGL199" s="31"/>
      <c r="BGM199" s="31"/>
      <c r="BGN199" s="31"/>
      <c r="BGO199" s="31"/>
      <c r="BGP199" s="31"/>
      <c r="BGQ199" s="31"/>
      <c r="BGR199" s="31"/>
      <c r="BGS199" s="31"/>
      <c r="BGT199" s="31"/>
      <c r="BGU199" s="31"/>
      <c r="BGV199" s="31"/>
      <c r="BGW199" s="31"/>
      <c r="BGX199" s="31"/>
      <c r="BGY199" s="31"/>
      <c r="BGZ199" s="31"/>
      <c r="BHA199" s="31"/>
      <c r="BHB199" s="31"/>
      <c r="BHC199" s="31"/>
      <c r="BHD199" s="31"/>
      <c r="BHE199" s="31"/>
      <c r="BHF199" s="31"/>
      <c r="BHG199" s="31"/>
      <c r="BHH199" s="31"/>
      <c r="BHI199" s="31"/>
      <c r="BHJ199" s="31"/>
      <c r="BHK199" s="31"/>
      <c r="BHL199" s="31"/>
      <c r="BHM199" s="31"/>
      <c r="BHN199" s="31"/>
      <c r="BHO199" s="31"/>
      <c r="BHP199" s="31"/>
      <c r="BHQ199" s="31"/>
      <c r="BHR199" s="31"/>
      <c r="BHS199" s="31"/>
      <c r="BHT199" s="31"/>
      <c r="BHU199" s="31"/>
      <c r="BHV199" s="31"/>
      <c r="BHW199" s="31"/>
      <c r="BHX199" s="31"/>
      <c r="BHY199" s="31"/>
      <c r="BHZ199" s="31"/>
      <c r="BIA199" s="31"/>
      <c r="BIB199" s="31"/>
      <c r="BIC199" s="31"/>
      <c r="BID199" s="31"/>
      <c r="BIE199" s="31"/>
      <c r="BIF199" s="31"/>
      <c r="BIG199" s="31"/>
      <c r="BIH199" s="31"/>
      <c r="BII199" s="31"/>
      <c r="BIJ199" s="31"/>
      <c r="BIK199" s="31"/>
      <c r="BIL199" s="31"/>
      <c r="BIM199" s="31"/>
      <c r="BIN199" s="31"/>
      <c r="BIO199" s="31"/>
      <c r="BIP199" s="31"/>
      <c r="BIQ199" s="31"/>
      <c r="BIR199" s="31"/>
      <c r="BIS199" s="31"/>
      <c r="BIT199" s="31"/>
      <c r="BIU199" s="31"/>
      <c r="BIV199" s="31"/>
      <c r="BIW199" s="31"/>
      <c r="BIX199" s="31"/>
      <c r="BIY199" s="31"/>
      <c r="BIZ199" s="31"/>
      <c r="BJA199" s="31"/>
      <c r="BJB199" s="31"/>
      <c r="BJC199" s="31"/>
      <c r="BJD199" s="31"/>
      <c r="BJE199" s="31"/>
      <c r="BJF199" s="31"/>
      <c r="BJG199" s="31"/>
      <c r="BJH199" s="31"/>
      <c r="BJI199" s="31"/>
      <c r="BJJ199" s="31"/>
      <c r="BJK199" s="31"/>
      <c r="BJL199" s="31"/>
      <c r="BJM199" s="31"/>
      <c r="BJN199" s="31"/>
      <c r="BJO199" s="31"/>
      <c r="BJP199" s="31"/>
      <c r="BJQ199" s="31"/>
      <c r="BJR199" s="31"/>
      <c r="BJS199" s="31"/>
      <c r="BJT199" s="31"/>
      <c r="BJU199" s="31"/>
      <c r="BJV199" s="31"/>
      <c r="BJW199" s="31"/>
      <c r="BJX199" s="31"/>
      <c r="BJY199" s="31"/>
      <c r="BJZ199" s="31"/>
      <c r="BKA199" s="31"/>
      <c r="BKB199" s="31"/>
      <c r="BKC199" s="31"/>
      <c r="BKD199" s="31"/>
      <c r="BKE199" s="31"/>
      <c r="BKF199" s="31"/>
      <c r="BKG199" s="31"/>
      <c r="BKH199" s="31"/>
      <c r="BKI199" s="31"/>
      <c r="BKJ199" s="31"/>
      <c r="BKK199" s="31"/>
      <c r="BKL199" s="31"/>
      <c r="BKM199" s="31"/>
      <c r="BKN199" s="31"/>
      <c r="BKO199" s="31"/>
      <c r="BKP199" s="31"/>
      <c r="BKQ199" s="31"/>
      <c r="BKR199" s="31"/>
      <c r="BKS199" s="31"/>
      <c r="BKT199" s="31"/>
      <c r="BKU199" s="31"/>
      <c r="BKV199" s="31"/>
      <c r="BKW199" s="31"/>
      <c r="BKX199" s="31"/>
      <c r="BKY199" s="31"/>
      <c r="BKZ199" s="31"/>
      <c r="BLA199" s="31"/>
      <c r="BLB199" s="31"/>
      <c r="BLC199" s="31"/>
      <c r="BLD199" s="31"/>
      <c r="BLE199" s="31"/>
      <c r="BLF199" s="31"/>
      <c r="BLG199" s="31"/>
      <c r="BLH199" s="31"/>
      <c r="BLI199" s="31"/>
      <c r="BLJ199" s="31"/>
      <c r="BLK199" s="31"/>
      <c r="BLL199" s="31"/>
      <c r="BLM199" s="31"/>
      <c r="BLN199" s="31"/>
      <c r="BLO199" s="31"/>
      <c r="BLP199" s="31"/>
      <c r="BLQ199" s="31"/>
      <c r="BLR199" s="31"/>
      <c r="BLS199" s="31"/>
      <c r="BLT199" s="31"/>
      <c r="BLU199" s="31"/>
      <c r="BLV199" s="31"/>
      <c r="BLW199" s="31"/>
      <c r="BLX199" s="31"/>
      <c r="BLY199" s="31"/>
      <c r="BLZ199" s="31"/>
      <c r="BMA199" s="31"/>
      <c r="BMB199" s="31"/>
      <c r="BMC199" s="31"/>
      <c r="BMD199" s="31"/>
      <c r="BME199" s="31"/>
      <c r="BMF199" s="31"/>
      <c r="BMG199" s="31"/>
      <c r="BMH199" s="31"/>
      <c r="BMI199" s="31"/>
      <c r="BMJ199" s="31"/>
      <c r="BMK199" s="31"/>
      <c r="BML199" s="31"/>
      <c r="BMM199" s="31"/>
      <c r="BMN199" s="31"/>
      <c r="BMO199" s="31"/>
      <c r="BMP199" s="31"/>
      <c r="BMQ199" s="31"/>
      <c r="BMR199" s="31"/>
      <c r="BMS199" s="31"/>
      <c r="BMT199" s="31"/>
      <c r="BMU199" s="31"/>
      <c r="BMV199" s="31"/>
      <c r="BMW199" s="31"/>
      <c r="BMX199" s="31"/>
      <c r="BMY199" s="31"/>
      <c r="BMZ199" s="31"/>
      <c r="BNA199" s="31"/>
      <c r="BNB199" s="31"/>
      <c r="BNC199" s="31"/>
      <c r="BND199" s="31"/>
      <c r="BNE199" s="31"/>
      <c r="BNF199" s="31"/>
      <c r="BNG199" s="31"/>
      <c r="BNH199" s="31"/>
      <c r="BNI199" s="31"/>
      <c r="BNJ199" s="31"/>
      <c r="BNK199" s="31"/>
      <c r="BNL199" s="31"/>
      <c r="BNM199" s="31"/>
      <c r="BNN199" s="31"/>
      <c r="BNO199" s="31"/>
      <c r="BNP199" s="31"/>
      <c r="BNQ199" s="31"/>
      <c r="BNR199" s="31"/>
      <c r="BNS199" s="31"/>
      <c r="BNT199" s="31"/>
      <c r="BNU199" s="31"/>
      <c r="BNV199" s="31"/>
      <c r="BNW199" s="31"/>
      <c r="BNX199" s="31"/>
      <c r="BNY199" s="31"/>
      <c r="BNZ199" s="31"/>
      <c r="BOA199" s="31"/>
      <c r="BOB199" s="31"/>
      <c r="BOC199" s="31"/>
      <c r="BOD199" s="31"/>
      <c r="BOE199" s="31"/>
      <c r="BOF199" s="31"/>
      <c r="BOG199" s="31"/>
      <c r="BOH199" s="31"/>
      <c r="BOI199" s="31"/>
      <c r="BOJ199" s="31"/>
      <c r="BOK199" s="31"/>
      <c r="BOL199" s="31"/>
      <c r="BOM199" s="31"/>
      <c r="BON199" s="31"/>
      <c r="BOO199" s="31"/>
      <c r="BOP199" s="31"/>
      <c r="BOQ199" s="31"/>
      <c r="BOR199" s="31"/>
      <c r="BOS199" s="31"/>
      <c r="BOT199" s="31"/>
      <c r="BOU199" s="31"/>
      <c r="BOV199" s="31"/>
      <c r="BOW199" s="31"/>
      <c r="BOX199" s="31"/>
      <c r="BOY199" s="31"/>
      <c r="BOZ199" s="31"/>
      <c r="BPA199" s="31"/>
      <c r="BPB199" s="31"/>
      <c r="BPC199" s="31"/>
      <c r="BPD199" s="31"/>
      <c r="BPE199" s="31"/>
      <c r="BPF199" s="31"/>
      <c r="BPG199" s="31"/>
      <c r="BPH199" s="31"/>
      <c r="BPI199" s="31"/>
      <c r="BPJ199" s="31"/>
      <c r="BPK199" s="31"/>
      <c r="BPL199" s="31"/>
      <c r="BPM199" s="31"/>
      <c r="BPN199" s="31"/>
      <c r="BPO199" s="31"/>
      <c r="BPP199" s="31"/>
      <c r="BPQ199" s="31"/>
      <c r="BPR199" s="31"/>
      <c r="BPS199" s="31"/>
      <c r="BPT199" s="31"/>
      <c r="BPU199" s="31"/>
      <c r="BPV199" s="31"/>
      <c r="BPW199" s="31"/>
      <c r="BPX199" s="31"/>
      <c r="BPY199" s="31"/>
      <c r="BPZ199" s="31"/>
      <c r="BQA199" s="31"/>
      <c r="BQB199" s="31"/>
      <c r="BQC199" s="31"/>
      <c r="BQD199" s="31"/>
      <c r="BQE199" s="31"/>
      <c r="BQF199" s="31"/>
      <c r="BQG199" s="31"/>
      <c r="BQH199" s="31"/>
      <c r="BQI199" s="31"/>
      <c r="BQJ199" s="31"/>
      <c r="BQK199" s="31"/>
      <c r="BQL199" s="31"/>
      <c r="BQM199" s="31"/>
      <c r="BQN199" s="31"/>
      <c r="BQO199" s="31"/>
      <c r="BQP199" s="31"/>
      <c r="BQQ199" s="31"/>
      <c r="BQR199" s="31"/>
      <c r="BQS199" s="31"/>
      <c r="BQT199" s="31"/>
      <c r="BQU199" s="31"/>
      <c r="BQV199" s="31"/>
      <c r="BQW199" s="31"/>
      <c r="BQX199" s="31"/>
      <c r="BQY199" s="31"/>
      <c r="BQZ199" s="31"/>
      <c r="BRA199" s="31"/>
      <c r="BRB199" s="31"/>
      <c r="BRC199" s="31"/>
      <c r="BRD199" s="31"/>
      <c r="BRE199" s="31"/>
      <c r="BRF199" s="31"/>
      <c r="BRG199" s="31"/>
      <c r="BRH199" s="31"/>
      <c r="BRI199" s="31"/>
      <c r="BRJ199" s="31"/>
      <c r="BRK199" s="31"/>
      <c r="BRL199" s="31"/>
      <c r="BRM199" s="31"/>
      <c r="BRN199" s="31"/>
      <c r="BRO199" s="31"/>
      <c r="BRP199" s="31"/>
      <c r="BRQ199" s="31"/>
      <c r="BRR199" s="31"/>
      <c r="BRS199" s="31"/>
      <c r="BRT199" s="31"/>
      <c r="BRU199" s="31"/>
      <c r="BRV199" s="31"/>
      <c r="BRW199" s="31"/>
      <c r="BRX199" s="31"/>
      <c r="BRY199" s="31"/>
      <c r="BRZ199" s="31"/>
      <c r="BSA199" s="31"/>
      <c r="BSB199" s="31"/>
      <c r="BSC199" s="31"/>
      <c r="BSD199" s="31"/>
      <c r="BSE199" s="31"/>
      <c r="BSF199" s="31"/>
      <c r="BSG199" s="31"/>
      <c r="BSH199" s="31"/>
      <c r="BSI199" s="31"/>
      <c r="BSJ199" s="31"/>
      <c r="BSK199" s="31"/>
      <c r="BSL199" s="31"/>
      <c r="BSM199" s="31"/>
      <c r="BSN199" s="31"/>
      <c r="BSO199" s="31"/>
      <c r="BSP199" s="31"/>
      <c r="BSQ199" s="31"/>
      <c r="BSR199" s="31"/>
      <c r="BSS199" s="31"/>
      <c r="BST199" s="31"/>
      <c r="BSU199" s="31"/>
      <c r="BSV199" s="31"/>
      <c r="BSW199" s="31"/>
      <c r="BSX199" s="31"/>
      <c r="BSY199" s="31"/>
      <c r="BSZ199" s="31"/>
      <c r="BTA199" s="31"/>
      <c r="BTB199" s="31"/>
      <c r="BTC199" s="31"/>
      <c r="BTD199" s="31"/>
      <c r="BTE199" s="31"/>
      <c r="BTF199" s="31"/>
      <c r="BTG199" s="31"/>
      <c r="BTH199" s="31"/>
      <c r="BTI199" s="31"/>
      <c r="BTJ199" s="31"/>
      <c r="BTK199" s="31"/>
      <c r="BTL199" s="31"/>
      <c r="BTM199" s="31"/>
      <c r="BTN199" s="31"/>
      <c r="BTO199" s="31"/>
      <c r="BTP199" s="31"/>
      <c r="BTQ199" s="31"/>
      <c r="BTR199" s="31"/>
      <c r="BTS199" s="31"/>
      <c r="BTT199" s="31"/>
      <c r="BTU199" s="31"/>
      <c r="BTV199" s="31"/>
      <c r="BTW199" s="31"/>
      <c r="BTX199" s="31"/>
      <c r="BTY199" s="31"/>
      <c r="BTZ199" s="31"/>
      <c r="BUA199" s="31"/>
      <c r="BUB199" s="31"/>
      <c r="BUC199" s="31"/>
      <c r="BUD199" s="31"/>
      <c r="BUE199" s="31"/>
      <c r="BUF199" s="31"/>
      <c r="BUG199" s="31"/>
      <c r="BUH199" s="31"/>
      <c r="BUI199" s="31"/>
      <c r="BUJ199" s="31"/>
      <c r="BUK199" s="31"/>
      <c r="BUL199" s="31"/>
      <c r="BUM199" s="31"/>
      <c r="BUN199" s="31"/>
      <c r="BUO199" s="31"/>
      <c r="BUP199" s="31"/>
      <c r="BUQ199" s="31"/>
      <c r="BUR199" s="31"/>
      <c r="BUS199" s="31"/>
      <c r="BUT199" s="31"/>
      <c r="BUU199" s="31"/>
      <c r="BUV199" s="31"/>
      <c r="BUW199" s="31"/>
      <c r="BUX199" s="31"/>
      <c r="BUY199" s="31"/>
      <c r="BUZ199" s="31"/>
      <c r="BVA199" s="31"/>
      <c r="BVB199" s="31"/>
      <c r="BVC199" s="31"/>
      <c r="BVD199" s="31"/>
      <c r="BVE199" s="31"/>
      <c r="BVF199" s="31"/>
      <c r="BVG199" s="31"/>
      <c r="BVH199" s="31"/>
      <c r="BVI199" s="31"/>
      <c r="BVJ199" s="31"/>
      <c r="BVK199" s="31"/>
      <c r="BVL199" s="31"/>
      <c r="BVM199" s="31"/>
      <c r="BVN199" s="31"/>
      <c r="BVO199" s="31"/>
      <c r="BVP199" s="31"/>
      <c r="BVQ199" s="31"/>
      <c r="BVR199" s="31"/>
      <c r="BVS199" s="31"/>
      <c r="BVT199" s="31"/>
      <c r="BVU199" s="31"/>
      <c r="BVV199" s="31"/>
      <c r="BVW199" s="31"/>
      <c r="BVX199" s="31"/>
      <c r="BVY199" s="31"/>
      <c r="BVZ199" s="31"/>
      <c r="BWA199" s="31"/>
      <c r="BWB199" s="31"/>
      <c r="BWC199" s="31"/>
      <c r="BWD199" s="31"/>
      <c r="BWE199" s="31"/>
      <c r="BWF199" s="31"/>
      <c r="BWG199" s="31"/>
      <c r="BWH199" s="31"/>
      <c r="BWI199" s="31"/>
      <c r="BWJ199" s="31"/>
      <c r="BWK199" s="31"/>
      <c r="BWL199" s="31"/>
      <c r="BWM199" s="31"/>
      <c r="BWN199" s="31"/>
      <c r="BWO199" s="31"/>
      <c r="BWP199" s="31"/>
      <c r="BWQ199" s="31"/>
      <c r="BWR199" s="31"/>
      <c r="BWS199" s="31"/>
      <c r="BWT199" s="31"/>
      <c r="BWU199" s="31"/>
      <c r="BWV199" s="31"/>
      <c r="BWW199" s="31"/>
      <c r="BWX199" s="31"/>
      <c r="BWY199" s="31"/>
      <c r="BWZ199" s="31"/>
      <c r="BXA199" s="31"/>
      <c r="BXB199" s="31"/>
      <c r="BXC199" s="31"/>
      <c r="BXD199" s="31"/>
      <c r="BXE199" s="31"/>
      <c r="BXF199" s="31"/>
      <c r="BXG199" s="31"/>
      <c r="BXH199" s="31"/>
      <c r="BXI199" s="31"/>
      <c r="BXJ199" s="31"/>
      <c r="BXK199" s="31"/>
      <c r="BXL199" s="31"/>
      <c r="BXM199" s="31"/>
      <c r="BXN199" s="31"/>
      <c r="BXO199" s="31"/>
      <c r="BXP199" s="31"/>
      <c r="BXQ199" s="31"/>
      <c r="BXR199" s="31"/>
      <c r="BXS199" s="31"/>
      <c r="BXT199" s="31"/>
      <c r="BXU199" s="31"/>
      <c r="BXV199" s="31"/>
      <c r="BXW199" s="31"/>
      <c r="BXX199" s="31"/>
      <c r="BXY199" s="31"/>
      <c r="BXZ199" s="31"/>
      <c r="BYA199" s="31"/>
      <c r="BYB199" s="31"/>
      <c r="BYC199" s="31"/>
      <c r="BYD199" s="31"/>
      <c r="BYE199" s="31"/>
      <c r="BYF199" s="31"/>
      <c r="BYG199" s="31"/>
      <c r="BYH199" s="31"/>
      <c r="BYI199" s="31"/>
      <c r="BYJ199" s="31"/>
      <c r="BYK199" s="31"/>
      <c r="BYL199" s="31"/>
      <c r="BYM199" s="31"/>
      <c r="BYN199" s="31"/>
      <c r="BYO199" s="31"/>
      <c r="BYP199" s="31"/>
      <c r="BYQ199" s="31"/>
      <c r="BYR199" s="31"/>
      <c r="BYS199" s="31"/>
      <c r="BYT199" s="31"/>
      <c r="BYU199" s="31"/>
      <c r="BYV199" s="31"/>
      <c r="BYW199" s="31"/>
      <c r="BYX199" s="31"/>
      <c r="BYY199" s="31"/>
      <c r="BYZ199" s="31"/>
      <c r="BZA199" s="31"/>
      <c r="BZB199" s="31"/>
      <c r="BZC199" s="31"/>
      <c r="BZD199" s="31"/>
      <c r="BZE199" s="31"/>
      <c r="BZF199" s="31"/>
      <c r="BZG199" s="31"/>
      <c r="BZH199" s="31"/>
      <c r="BZI199" s="31"/>
      <c r="BZJ199" s="31"/>
      <c r="BZK199" s="31"/>
      <c r="BZL199" s="31"/>
      <c r="BZM199" s="31"/>
      <c r="BZN199" s="31"/>
      <c r="BZO199" s="31"/>
      <c r="BZP199" s="31"/>
      <c r="BZQ199" s="31"/>
      <c r="BZR199" s="31"/>
      <c r="BZS199" s="31"/>
      <c r="BZT199" s="31"/>
      <c r="BZU199" s="31"/>
      <c r="BZV199" s="31"/>
      <c r="BZW199" s="31"/>
      <c r="BZX199" s="31"/>
      <c r="BZY199" s="31"/>
      <c r="BZZ199" s="31"/>
      <c r="CAA199" s="31"/>
      <c r="CAB199" s="31"/>
      <c r="CAC199" s="31"/>
      <c r="CAD199" s="31"/>
      <c r="CAE199" s="31"/>
      <c r="CAF199" s="31"/>
      <c r="CAG199" s="31"/>
      <c r="CAH199" s="31"/>
      <c r="CAI199" s="31"/>
      <c r="CAJ199" s="31"/>
      <c r="CAK199" s="31"/>
      <c r="CAL199" s="31"/>
      <c r="CAM199" s="31"/>
      <c r="CAN199" s="31"/>
      <c r="CAO199" s="31"/>
      <c r="CAP199" s="31"/>
      <c r="CAQ199" s="31"/>
      <c r="CAR199" s="31"/>
      <c r="CAS199" s="31"/>
      <c r="CAT199" s="31"/>
      <c r="CAU199" s="31"/>
      <c r="CAV199" s="31"/>
      <c r="CAW199" s="31"/>
      <c r="CAX199" s="31"/>
      <c r="CAY199" s="31"/>
      <c r="CAZ199" s="31"/>
      <c r="CBA199" s="31"/>
      <c r="CBB199" s="31"/>
      <c r="CBC199" s="31"/>
      <c r="CBD199" s="31"/>
      <c r="CBE199" s="31"/>
      <c r="CBF199" s="31"/>
      <c r="CBG199" s="31"/>
      <c r="CBH199" s="31"/>
      <c r="CBI199" s="31"/>
      <c r="CBJ199" s="31"/>
      <c r="CBK199" s="31"/>
      <c r="CBL199" s="31"/>
      <c r="CBM199" s="31"/>
      <c r="CBN199" s="31"/>
      <c r="CBO199" s="31"/>
      <c r="CBP199" s="31"/>
      <c r="CBQ199" s="31"/>
      <c r="CBR199" s="31"/>
      <c r="CBS199" s="31"/>
      <c r="CBT199" s="31"/>
      <c r="CBU199" s="31"/>
      <c r="CBV199" s="31"/>
      <c r="CBW199" s="31"/>
      <c r="CBX199" s="31"/>
      <c r="CBY199" s="31"/>
      <c r="CBZ199" s="31"/>
      <c r="CCA199" s="31"/>
      <c r="CCB199" s="31"/>
      <c r="CCC199" s="31"/>
      <c r="CCD199" s="31"/>
      <c r="CCE199" s="31"/>
      <c r="CCF199" s="31"/>
      <c r="CCG199" s="31"/>
      <c r="CCH199" s="31"/>
      <c r="CCI199" s="31"/>
      <c r="CCJ199" s="31"/>
      <c r="CCK199" s="31"/>
      <c r="CCL199" s="31"/>
      <c r="CCM199" s="31"/>
      <c r="CCN199" s="31"/>
      <c r="CCO199" s="31"/>
      <c r="CCP199" s="31"/>
      <c r="CCQ199" s="31"/>
      <c r="CCR199" s="31"/>
      <c r="CCS199" s="31"/>
      <c r="CCT199" s="31"/>
      <c r="CCU199" s="31"/>
      <c r="CCV199" s="31"/>
      <c r="CCW199" s="31"/>
      <c r="CCX199" s="31"/>
      <c r="CCY199" s="31"/>
      <c r="CCZ199" s="31"/>
      <c r="CDA199" s="31"/>
      <c r="CDB199" s="31"/>
      <c r="CDC199" s="31"/>
      <c r="CDD199" s="31"/>
      <c r="CDE199" s="31"/>
      <c r="CDF199" s="31"/>
      <c r="CDG199" s="31"/>
      <c r="CDH199" s="31"/>
      <c r="CDI199" s="31"/>
      <c r="CDJ199" s="31"/>
      <c r="CDK199" s="31"/>
      <c r="CDL199" s="31"/>
      <c r="CDM199" s="31"/>
      <c r="CDN199" s="31"/>
      <c r="CDO199" s="31"/>
      <c r="CDP199" s="31"/>
      <c r="CDQ199" s="31"/>
      <c r="CDR199" s="31"/>
      <c r="CDS199" s="31"/>
      <c r="CDT199" s="31"/>
      <c r="CDU199" s="31"/>
      <c r="CDV199" s="31"/>
      <c r="CDW199" s="31"/>
      <c r="CDX199" s="31"/>
      <c r="CDY199" s="31"/>
      <c r="CDZ199" s="31"/>
      <c r="CEA199" s="31"/>
      <c r="CEB199" s="31"/>
      <c r="CEC199" s="31"/>
      <c r="CED199" s="31"/>
      <c r="CEE199" s="31"/>
      <c r="CEF199" s="31"/>
      <c r="CEG199" s="31"/>
      <c r="CEH199" s="31"/>
      <c r="CEI199" s="31"/>
      <c r="CEJ199" s="31"/>
      <c r="CEK199" s="31"/>
      <c r="CEL199" s="31"/>
      <c r="CEM199" s="31"/>
      <c r="CEN199" s="31"/>
      <c r="CEO199" s="31"/>
      <c r="CEP199" s="31"/>
      <c r="CEQ199" s="31"/>
      <c r="CER199" s="31"/>
      <c r="CES199" s="31"/>
      <c r="CET199" s="31"/>
      <c r="CEU199" s="31"/>
      <c r="CEV199" s="31"/>
      <c r="CEW199" s="31"/>
      <c r="CEX199" s="31"/>
      <c r="CEY199" s="31"/>
      <c r="CEZ199" s="31"/>
      <c r="CFA199" s="31"/>
      <c r="CFB199" s="31"/>
      <c r="CFC199" s="31"/>
      <c r="CFD199" s="31"/>
      <c r="CFE199" s="31"/>
      <c r="CFF199" s="31"/>
      <c r="CFG199" s="31"/>
      <c r="CFH199" s="31"/>
      <c r="CFI199" s="31"/>
      <c r="CFJ199" s="31"/>
      <c r="CFK199" s="31"/>
      <c r="CFL199" s="31"/>
      <c r="CFM199" s="31"/>
      <c r="CFN199" s="31"/>
      <c r="CFO199" s="31"/>
      <c r="CFP199" s="31"/>
      <c r="CFQ199" s="31"/>
      <c r="CFR199" s="31"/>
      <c r="CFS199" s="31"/>
      <c r="CFT199" s="31"/>
      <c r="CFU199" s="31"/>
      <c r="CFV199" s="31"/>
      <c r="CFW199" s="31"/>
      <c r="CFX199" s="31"/>
      <c r="CFY199" s="31"/>
      <c r="CFZ199" s="31"/>
      <c r="CGA199" s="31"/>
      <c r="CGB199" s="31"/>
      <c r="CGC199" s="31"/>
      <c r="CGD199" s="31"/>
      <c r="CGE199" s="31"/>
      <c r="CGF199" s="31"/>
      <c r="CGG199" s="31"/>
      <c r="CGH199" s="31"/>
      <c r="CGI199" s="31"/>
      <c r="CGJ199" s="31"/>
      <c r="CGK199" s="31"/>
      <c r="CGL199" s="31"/>
      <c r="CGM199" s="31"/>
      <c r="CGN199" s="31"/>
      <c r="CGO199" s="31"/>
      <c r="CGP199" s="31"/>
      <c r="CGQ199" s="31"/>
      <c r="CGR199" s="31"/>
      <c r="CGS199" s="31"/>
      <c r="CGT199" s="31"/>
      <c r="CGU199" s="31"/>
      <c r="CGV199" s="31"/>
      <c r="CGW199" s="31"/>
      <c r="CGX199" s="31"/>
      <c r="CGY199" s="31"/>
      <c r="CGZ199" s="31"/>
      <c r="CHA199" s="31"/>
      <c r="CHB199" s="31"/>
      <c r="CHC199" s="31"/>
      <c r="CHD199" s="31"/>
      <c r="CHE199" s="31"/>
      <c r="CHF199" s="31"/>
      <c r="CHG199" s="31"/>
      <c r="CHH199" s="31"/>
      <c r="CHI199" s="31"/>
      <c r="CHJ199" s="31"/>
      <c r="CHK199" s="31"/>
      <c r="CHL199" s="31"/>
      <c r="CHM199" s="31"/>
      <c r="CHN199" s="31"/>
      <c r="CHO199" s="31"/>
      <c r="CHP199" s="31"/>
      <c r="CHQ199" s="31"/>
      <c r="CHR199" s="31"/>
      <c r="CHS199" s="31"/>
      <c r="CHT199" s="31"/>
      <c r="CHU199" s="31"/>
      <c r="CHV199" s="31"/>
      <c r="CHW199" s="31"/>
      <c r="CHX199" s="31"/>
      <c r="CHY199" s="31"/>
      <c r="CHZ199" s="31"/>
      <c r="CIA199" s="31"/>
      <c r="CIB199" s="31"/>
      <c r="CIC199" s="31"/>
      <c r="CID199" s="31"/>
      <c r="CIE199" s="31"/>
      <c r="CIF199" s="31"/>
      <c r="CIG199" s="31"/>
      <c r="CIH199" s="31"/>
      <c r="CII199" s="31"/>
      <c r="CIJ199" s="31"/>
      <c r="CIK199" s="31"/>
      <c r="CIL199" s="31"/>
      <c r="CIM199" s="31"/>
      <c r="CIN199" s="31"/>
      <c r="CIO199" s="31"/>
      <c r="CIP199" s="31"/>
      <c r="CIQ199" s="31"/>
      <c r="CIR199" s="31"/>
      <c r="CIS199" s="31"/>
      <c r="CIT199" s="31"/>
      <c r="CIU199" s="31"/>
      <c r="CIV199" s="31"/>
      <c r="CIW199" s="31"/>
      <c r="CIX199" s="31"/>
      <c r="CIY199" s="31"/>
      <c r="CIZ199" s="31"/>
      <c r="CJA199" s="31"/>
      <c r="CJB199" s="31"/>
      <c r="CJC199" s="31"/>
      <c r="CJD199" s="31"/>
      <c r="CJE199" s="31"/>
      <c r="CJF199" s="31"/>
      <c r="CJG199" s="31"/>
      <c r="CJH199" s="31"/>
      <c r="CJI199" s="31"/>
      <c r="CJJ199" s="31"/>
      <c r="CJK199" s="31"/>
      <c r="CJL199" s="31"/>
      <c r="CJM199" s="31"/>
      <c r="CJN199" s="31"/>
      <c r="CJO199" s="31"/>
      <c r="CJP199" s="31"/>
      <c r="CJQ199" s="31"/>
      <c r="CJR199" s="31"/>
      <c r="CJS199" s="31"/>
      <c r="CJT199" s="31"/>
      <c r="CJU199" s="31"/>
      <c r="CJV199" s="31"/>
      <c r="CJW199" s="31"/>
      <c r="CJX199" s="31"/>
      <c r="CJY199" s="31"/>
      <c r="CJZ199" s="31"/>
      <c r="CKA199" s="31"/>
      <c r="CKB199" s="31"/>
      <c r="CKC199" s="31"/>
      <c r="CKD199" s="31"/>
      <c r="CKE199" s="31"/>
      <c r="CKF199" s="31"/>
      <c r="CKG199" s="31"/>
      <c r="CKH199" s="31"/>
      <c r="CKI199" s="31"/>
      <c r="CKJ199" s="31"/>
      <c r="CKK199" s="31"/>
      <c r="CKL199" s="31"/>
      <c r="CKM199" s="31"/>
      <c r="CKN199" s="31"/>
      <c r="CKO199" s="31"/>
      <c r="CKP199" s="31"/>
      <c r="CKQ199" s="31"/>
      <c r="CKR199" s="31"/>
      <c r="CKS199" s="31"/>
      <c r="CKT199" s="31"/>
      <c r="CKU199" s="31"/>
      <c r="CKV199" s="31"/>
      <c r="CKW199" s="31"/>
      <c r="CKX199" s="31"/>
      <c r="CKY199" s="31"/>
      <c r="CKZ199" s="31"/>
      <c r="CLA199" s="31"/>
      <c r="CLB199" s="31"/>
      <c r="CLC199" s="31"/>
      <c r="CLD199" s="31"/>
      <c r="CLE199" s="31"/>
      <c r="CLF199" s="31"/>
      <c r="CLG199" s="31"/>
      <c r="CLH199" s="31"/>
      <c r="CLI199" s="31"/>
      <c r="CLJ199" s="31"/>
      <c r="CLK199" s="31"/>
      <c r="CLL199" s="31"/>
      <c r="CLM199" s="31"/>
      <c r="CLN199" s="31"/>
      <c r="CLO199" s="31"/>
      <c r="CLP199" s="31"/>
      <c r="CLQ199" s="31"/>
      <c r="CLR199" s="31"/>
      <c r="CLS199" s="31"/>
      <c r="CLT199" s="31"/>
      <c r="CLU199" s="31"/>
      <c r="CLV199" s="31"/>
      <c r="CLW199" s="31"/>
      <c r="CLX199" s="31"/>
      <c r="CLY199" s="31"/>
      <c r="CLZ199" s="31"/>
      <c r="CMA199" s="31"/>
      <c r="CMB199" s="31"/>
      <c r="CMC199" s="31"/>
      <c r="CMD199" s="31"/>
      <c r="CME199" s="31"/>
      <c r="CMF199" s="31"/>
      <c r="CMG199" s="31"/>
      <c r="CMH199" s="31"/>
      <c r="CMI199" s="31"/>
      <c r="CMJ199" s="31"/>
      <c r="CMK199" s="31"/>
      <c r="CML199" s="31"/>
      <c r="CMM199" s="31"/>
      <c r="CMN199" s="31"/>
      <c r="CMO199" s="31"/>
      <c r="CMP199" s="31"/>
      <c r="CMQ199" s="31"/>
      <c r="CMR199" s="31"/>
      <c r="CMS199" s="31"/>
      <c r="CMT199" s="31"/>
      <c r="CMU199" s="31"/>
      <c r="CMV199" s="31"/>
      <c r="CMW199" s="31"/>
      <c r="CMX199" s="31"/>
      <c r="CMY199" s="31"/>
      <c r="CMZ199" s="31"/>
      <c r="CNA199" s="31"/>
      <c r="CNB199" s="31"/>
      <c r="CNC199" s="31"/>
      <c r="CND199" s="31"/>
      <c r="CNE199" s="31"/>
      <c r="CNF199" s="31"/>
      <c r="CNG199" s="31"/>
      <c r="CNH199" s="31"/>
      <c r="CNI199" s="31"/>
      <c r="CNJ199" s="31"/>
      <c r="CNK199" s="31"/>
      <c r="CNL199" s="31"/>
      <c r="CNM199" s="31"/>
      <c r="CNN199" s="31"/>
      <c r="CNO199" s="31"/>
      <c r="CNP199" s="31"/>
      <c r="CNQ199" s="31"/>
      <c r="CNR199" s="31"/>
      <c r="CNS199" s="31"/>
      <c r="CNT199" s="31"/>
      <c r="CNU199" s="31"/>
      <c r="CNV199" s="31"/>
      <c r="CNW199" s="31"/>
      <c r="CNX199" s="31"/>
      <c r="CNY199" s="31"/>
      <c r="CNZ199" s="31"/>
      <c r="COA199" s="31"/>
      <c r="COB199" s="31"/>
      <c r="COC199" s="31"/>
      <c r="COD199" s="31"/>
      <c r="COE199" s="31"/>
      <c r="COF199" s="31"/>
      <c r="COG199" s="31"/>
      <c r="COH199" s="31"/>
      <c r="COI199" s="31"/>
      <c r="COJ199" s="31"/>
      <c r="COK199" s="31"/>
      <c r="COL199" s="31"/>
      <c r="COM199" s="31"/>
      <c r="CON199" s="31"/>
      <c r="COO199" s="31"/>
      <c r="COP199" s="31"/>
      <c r="COQ199" s="31"/>
      <c r="COR199" s="31"/>
      <c r="COS199" s="31"/>
      <c r="COT199" s="31"/>
      <c r="COU199" s="31"/>
      <c r="COV199" s="31"/>
      <c r="COW199" s="31"/>
      <c r="COX199" s="31"/>
      <c r="COY199" s="31"/>
      <c r="COZ199" s="31"/>
      <c r="CPA199" s="31"/>
      <c r="CPB199" s="31"/>
      <c r="CPC199" s="31"/>
      <c r="CPD199" s="31"/>
      <c r="CPE199" s="31"/>
      <c r="CPF199" s="31"/>
      <c r="CPG199" s="31"/>
      <c r="CPH199" s="31"/>
      <c r="CPI199" s="31"/>
      <c r="CPJ199" s="31"/>
      <c r="CPK199" s="31"/>
      <c r="CPL199" s="31"/>
      <c r="CPM199" s="31"/>
      <c r="CPN199" s="31"/>
      <c r="CPO199" s="31"/>
      <c r="CPP199" s="31"/>
      <c r="CPQ199" s="31"/>
      <c r="CPR199" s="31"/>
      <c r="CPS199" s="31"/>
      <c r="CPT199" s="31"/>
      <c r="CPU199" s="31"/>
      <c r="CPV199" s="31"/>
      <c r="CPW199" s="31"/>
      <c r="CPX199" s="31"/>
      <c r="CPY199" s="31"/>
      <c r="CPZ199" s="31"/>
      <c r="CQA199" s="31"/>
      <c r="CQB199" s="31"/>
      <c r="CQC199" s="31"/>
      <c r="CQD199" s="31"/>
      <c r="CQE199" s="31"/>
      <c r="CQF199" s="31"/>
      <c r="CQG199" s="31"/>
      <c r="CQH199" s="31"/>
      <c r="CQI199" s="31"/>
      <c r="CQJ199" s="31"/>
      <c r="CQK199" s="31"/>
      <c r="CQL199" s="31"/>
      <c r="CQM199" s="31"/>
      <c r="CQN199" s="31"/>
      <c r="CQO199" s="31"/>
      <c r="CQP199" s="31"/>
      <c r="CQQ199" s="31"/>
      <c r="CQR199" s="31"/>
      <c r="CQS199" s="31"/>
      <c r="CQT199" s="31"/>
      <c r="CQU199" s="31"/>
      <c r="CQV199" s="31"/>
      <c r="CQW199" s="31"/>
      <c r="CQX199" s="31"/>
      <c r="CQY199" s="31"/>
      <c r="CQZ199" s="31"/>
      <c r="CRA199" s="31"/>
      <c r="CRB199" s="31"/>
      <c r="CRC199" s="31"/>
      <c r="CRD199" s="31"/>
      <c r="CRE199" s="31"/>
      <c r="CRF199" s="31"/>
      <c r="CRG199" s="31"/>
      <c r="CRH199" s="31"/>
      <c r="CRI199" s="31"/>
      <c r="CRJ199" s="31"/>
      <c r="CRK199" s="31"/>
      <c r="CRL199" s="31"/>
      <c r="CRM199" s="31"/>
      <c r="CRN199" s="31"/>
      <c r="CRO199" s="31"/>
      <c r="CRP199" s="31"/>
      <c r="CRQ199" s="31"/>
      <c r="CRR199" s="31"/>
      <c r="CRS199" s="31"/>
      <c r="CRT199" s="31"/>
      <c r="CRU199" s="31"/>
      <c r="CRV199" s="31"/>
      <c r="CRW199" s="31"/>
      <c r="CRX199" s="31"/>
      <c r="CRY199" s="31"/>
      <c r="CRZ199" s="31"/>
      <c r="CSA199" s="31"/>
      <c r="CSB199" s="31"/>
      <c r="CSC199" s="31"/>
      <c r="CSD199" s="31"/>
      <c r="CSE199" s="31"/>
      <c r="CSF199" s="31"/>
      <c r="CSG199" s="31"/>
      <c r="CSH199" s="31"/>
      <c r="CSI199" s="31"/>
      <c r="CSJ199" s="31"/>
      <c r="CSK199" s="31"/>
      <c r="CSL199" s="31"/>
      <c r="CSM199" s="31"/>
      <c r="CSN199" s="31"/>
      <c r="CSO199" s="31"/>
      <c r="CSP199" s="31"/>
      <c r="CSQ199" s="31"/>
      <c r="CSR199" s="31"/>
      <c r="CSS199" s="31"/>
      <c r="CST199" s="31"/>
      <c r="CSU199" s="31"/>
      <c r="CSV199" s="31"/>
      <c r="CSW199" s="31"/>
      <c r="CSX199" s="31"/>
      <c r="CSY199" s="31"/>
      <c r="CSZ199" s="31"/>
      <c r="CTA199" s="31"/>
      <c r="CTB199" s="31"/>
      <c r="CTC199" s="31"/>
      <c r="CTD199" s="31"/>
      <c r="CTE199" s="31"/>
      <c r="CTF199" s="31"/>
      <c r="CTG199" s="31"/>
      <c r="CTH199" s="31"/>
      <c r="CTI199" s="31"/>
      <c r="CTJ199" s="31"/>
      <c r="CTK199" s="31"/>
      <c r="CTL199" s="31"/>
      <c r="CTM199" s="31"/>
      <c r="CTN199" s="31"/>
      <c r="CTO199" s="31"/>
      <c r="CTP199" s="31"/>
      <c r="CTQ199" s="31"/>
      <c r="CTR199" s="31"/>
      <c r="CTS199" s="31"/>
      <c r="CTT199" s="31"/>
      <c r="CTU199" s="31"/>
      <c r="CTV199" s="31"/>
      <c r="CTW199" s="31"/>
      <c r="CTX199" s="31"/>
      <c r="CTY199" s="31"/>
      <c r="CTZ199" s="31"/>
      <c r="CUA199" s="31"/>
      <c r="CUB199" s="31"/>
      <c r="CUC199" s="31"/>
      <c r="CUD199" s="31"/>
      <c r="CUE199" s="31"/>
      <c r="CUF199" s="31"/>
      <c r="CUG199" s="31"/>
      <c r="CUH199" s="31"/>
      <c r="CUI199" s="31"/>
      <c r="CUJ199" s="31"/>
      <c r="CUK199" s="31"/>
      <c r="CUL199" s="31"/>
      <c r="CUM199" s="31"/>
      <c r="CUN199" s="31"/>
      <c r="CUO199" s="31"/>
      <c r="CUP199" s="31"/>
      <c r="CUQ199" s="31"/>
      <c r="CUR199" s="31"/>
      <c r="CUS199" s="31"/>
      <c r="CUT199" s="31"/>
      <c r="CUU199" s="31"/>
      <c r="CUV199" s="31"/>
      <c r="CUW199" s="31"/>
      <c r="CUX199" s="31"/>
      <c r="CUY199" s="31"/>
      <c r="CUZ199" s="31"/>
      <c r="CVA199" s="31"/>
      <c r="CVB199" s="31"/>
      <c r="CVC199" s="31"/>
      <c r="CVD199" s="31"/>
      <c r="CVE199" s="31"/>
      <c r="CVF199" s="31"/>
      <c r="CVG199" s="31"/>
      <c r="CVH199" s="31"/>
      <c r="CVI199" s="31"/>
      <c r="CVJ199" s="31"/>
      <c r="CVK199" s="31"/>
      <c r="CVL199" s="31"/>
      <c r="CVM199" s="31"/>
      <c r="CVN199" s="31"/>
      <c r="CVO199" s="31"/>
      <c r="CVP199" s="31"/>
      <c r="CVQ199" s="31"/>
      <c r="CVR199" s="31"/>
      <c r="CVS199" s="31"/>
      <c r="CVT199" s="31"/>
      <c r="CVU199" s="31"/>
      <c r="CVV199" s="31"/>
      <c r="CVW199" s="31"/>
      <c r="CVX199" s="31"/>
      <c r="CVY199" s="31"/>
      <c r="CVZ199" s="31"/>
      <c r="CWA199" s="31"/>
      <c r="CWB199" s="31"/>
      <c r="CWC199" s="31"/>
      <c r="CWD199" s="31"/>
      <c r="CWE199" s="31"/>
      <c r="CWF199" s="31"/>
      <c r="CWG199" s="31"/>
      <c r="CWH199" s="31"/>
      <c r="CWI199" s="31"/>
      <c r="CWJ199" s="31"/>
      <c r="CWK199" s="31"/>
      <c r="CWL199" s="31"/>
      <c r="CWM199" s="31"/>
      <c r="CWN199" s="31"/>
      <c r="CWO199" s="31"/>
      <c r="CWP199" s="31"/>
      <c r="CWQ199" s="31"/>
      <c r="CWR199" s="31"/>
      <c r="CWS199" s="31"/>
      <c r="CWT199" s="31"/>
      <c r="CWU199" s="31"/>
      <c r="CWV199" s="31"/>
      <c r="CWW199" s="31"/>
      <c r="CWX199" s="31"/>
      <c r="CWY199" s="31"/>
      <c r="CWZ199" s="31"/>
      <c r="CXA199" s="31"/>
      <c r="CXB199" s="31"/>
      <c r="CXC199" s="31"/>
      <c r="CXD199" s="31"/>
      <c r="CXE199" s="31"/>
      <c r="CXF199" s="31"/>
      <c r="CXG199" s="31"/>
      <c r="CXH199" s="31"/>
      <c r="CXI199" s="31"/>
      <c r="CXJ199" s="31"/>
      <c r="CXK199" s="31"/>
      <c r="CXL199" s="31"/>
      <c r="CXM199" s="31"/>
      <c r="CXN199" s="31"/>
      <c r="CXO199" s="31"/>
      <c r="CXP199" s="31"/>
      <c r="CXQ199" s="31"/>
      <c r="CXR199" s="31"/>
      <c r="CXS199" s="31"/>
      <c r="CXT199" s="31"/>
      <c r="CXU199" s="31"/>
      <c r="CXV199" s="31"/>
      <c r="CXW199" s="31"/>
      <c r="CXX199" s="31"/>
      <c r="CXY199" s="31"/>
      <c r="CXZ199" s="31"/>
      <c r="CYA199" s="31"/>
      <c r="CYB199" s="31"/>
      <c r="CYC199" s="31"/>
      <c r="CYD199" s="31"/>
      <c r="CYE199" s="31"/>
      <c r="CYF199" s="31"/>
      <c r="CYG199" s="31"/>
      <c r="CYH199" s="31"/>
      <c r="CYI199" s="31"/>
      <c r="CYJ199" s="31"/>
      <c r="CYK199" s="31"/>
      <c r="CYL199" s="31"/>
      <c r="CYM199" s="31"/>
      <c r="CYN199" s="31"/>
      <c r="CYO199" s="31"/>
      <c r="CYP199" s="31"/>
      <c r="CYQ199" s="31"/>
      <c r="CYR199" s="31"/>
      <c r="CYS199" s="31"/>
      <c r="CYT199" s="31"/>
      <c r="CYU199" s="31"/>
      <c r="CYV199" s="31"/>
      <c r="CYW199" s="31"/>
      <c r="CYX199" s="31"/>
      <c r="CYY199" s="31"/>
      <c r="CYZ199" s="31"/>
      <c r="CZA199" s="31"/>
      <c r="CZB199" s="31"/>
      <c r="CZC199" s="31"/>
      <c r="CZD199" s="31"/>
      <c r="CZE199" s="31"/>
      <c r="CZF199" s="31"/>
      <c r="CZG199" s="31"/>
      <c r="CZH199" s="31"/>
      <c r="CZI199" s="31"/>
      <c r="CZJ199" s="31"/>
      <c r="CZK199" s="31"/>
      <c r="CZL199" s="31"/>
      <c r="CZM199" s="31"/>
      <c r="CZN199" s="31"/>
      <c r="CZO199" s="31"/>
      <c r="CZP199" s="31"/>
      <c r="CZQ199" s="31"/>
      <c r="CZR199" s="31"/>
      <c r="CZS199" s="31"/>
      <c r="CZT199" s="31"/>
      <c r="CZU199" s="31"/>
      <c r="CZV199" s="31"/>
      <c r="CZW199" s="31"/>
      <c r="CZX199" s="31"/>
      <c r="CZY199" s="31"/>
      <c r="CZZ199" s="31"/>
      <c r="DAA199" s="31"/>
      <c r="DAB199" s="31"/>
      <c r="DAC199" s="31"/>
      <c r="DAD199" s="31"/>
      <c r="DAE199" s="31"/>
      <c r="DAF199" s="31"/>
      <c r="DAG199" s="31"/>
      <c r="DAH199" s="31"/>
      <c r="DAI199" s="31"/>
      <c r="DAJ199" s="31"/>
      <c r="DAK199" s="31"/>
      <c r="DAL199" s="31"/>
      <c r="DAM199" s="31"/>
      <c r="DAN199" s="31"/>
      <c r="DAO199" s="31"/>
      <c r="DAP199" s="31"/>
      <c r="DAQ199" s="31"/>
      <c r="DAR199" s="31"/>
      <c r="DAS199" s="31"/>
      <c r="DAT199" s="31"/>
      <c r="DAU199" s="31"/>
      <c r="DAV199" s="31"/>
      <c r="DAW199" s="31"/>
      <c r="DAX199" s="31"/>
      <c r="DAY199" s="31"/>
      <c r="DAZ199" s="31"/>
      <c r="DBA199" s="31"/>
      <c r="DBB199" s="31"/>
      <c r="DBC199" s="31"/>
      <c r="DBD199" s="31"/>
      <c r="DBE199" s="31"/>
      <c r="DBF199" s="31"/>
      <c r="DBG199" s="31"/>
      <c r="DBH199" s="31"/>
      <c r="DBI199" s="31"/>
      <c r="DBJ199" s="31"/>
      <c r="DBK199" s="31"/>
      <c r="DBL199" s="31"/>
      <c r="DBM199" s="31"/>
      <c r="DBN199" s="31"/>
      <c r="DBO199" s="31"/>
      <c r="DBP199" s="31"/>
      <c r="DBQ199" s="31"/>
      <c r="DBR199" s="31"/>
      <c r="DBS199" s="31"/>
      <c r="DBT199" s="31"/>
      <c r="DBU199" s="31"/>
      <c r="DBV199" s="31"/>
      <c r="DBW199" s="31"/>
      <c r="DBX199" s="31"/>
      <c r="DBY199" s="31"/>
      <c r="DBZ199" s="31"/>
      <c r="DCA199" s="31"/>
      <c r="DCB199" s="31"/>
      <c r="DCC199" s="31"/>
      <c r="DCD199" s="31"/>
      <c r="DCE199" s="31"/>
      <c r="DCF199" s="31"/>
      <c r="DCG199" s="31"/>
      <c r="DCH199" s="31"/>
      <c r="DCI199" s="31"/>
      <c r="DCJ199" s="31"/>
      <c r="DCK199" s="31"/>
      <c r="DCL199" s="31"/>
      <c r="DCM199" s="31"/>
      <c r="DCN199" s="31"/>
      <c r="DCO199" s="31"/>
      <c r="DCP199" s="31"/>
      <c r="DCQ199" s="31"/>
      <c r="DCR199" s="31"/>
      <c r="DCS199" s="31"/>
      <c r="DCT199" s="31"/>
      <c r="DCU199" s="31"/>
      <c r="DCV199" s="31"/>
      <c r="DCW199" s="31"/>
      <c r="DCX199" s="31"/>
      <c r="DCY199" s="31"/>
      <c r="DCZ199" s="31"/>
      <c r="DDA199" s="31"/>
      <c r="DDB199" s="31"/>
      <c r="DDC199" s="31"/>
      <c r="DDD199" s="31"/>
      <c r="DDE199" s="31"/>
      <c r="DDF199" s="31"/>
      <c r="DDG199" s="31"/>
      <c r="DDH199" s="31"/>
      <c r="DDI199" s="31"/>
      <c r="DDJ199" s="31"/>
      <c r="DDK199" s="31"/>
      <c r="DDL199" s="31"/>
      <c r="DDM199" s="31"/>
      <c r="DDN199" s="31"/>
      <c r="DDO199" s="31"/>
      <c r="DDP199" s="31"/>
      <c r="DDQ199" s="31"/>
      <c r="DDR199" s="31"/>
      <c r="DDS199" s="31"/>
      <c r="DDT199" s="31"/>
      <c r="DDU199" s="31"/>
      <c r="DDV199" s="31"/>
      <c r="DDW199" s="31"/>
      <c r="DDX199" s="31"/>
      <c r="DDY199" s="31"/>
      <c r="DDZ199" s="31"/>
      <c r="DEA199" s="31"/>
      <c r="DEB199" s="31"/>
      <c r="DEC199" s="31"/>
      <c r="DED199" s="31"/>
      <c r="DEE199" s="31"/>
      <c r="DEF199" s="31"/>
      <c r="DEG199" s="31"/>
      <c r="DEH199" s="31"/>
      <c r="DEI199" s="31"/>
      <c r="DEJ199" s="31"/>
      <c r="DEK199" s="31"/>
      <c r="DEL199" s="31"/>
      <c r="DEM199" s="31"/>
      <c r="DEN199" s="31"/>
      <c r="DEO199" s="31"/>
      <c r="DEP199" s="31"/>
      <c r="DEQ199" s="31"/>
      <c r="DER199" s="31"/>
      <c r="DES199" s="31"/>
      <c r="DET199" s="31"/>
      <c r="DEU199" s="31"/>
      <c r="DEV199" s="31"/>
      <c r="DEW199" s="31"/>
      <c r="DEX199" s="31"/>
      <c r="DEY199" s="31"/>
      <c r="DEZ199" s="31"/>
      <c r="DFA199" s="31"/>
      <c r="DFB199" s="31"/>
      <c r="DFC199" s="31"/>
      <c r="DFD199" s="31"/>
      <c r="DFE199" s="31"/>
      <c r="DFF199" s="31"/>
      <c r="DFG199" s="31"/>
      <c r="DFH199" s="31"/>
      <c r="DFI199" s="31"/>
      <c r="DFJ199" s="31"/>
      <c r="DFK199" s="31"/>
      <c r="DFL199" s="31"/>
      <c r="DFM199" s="31"/>
      <c r="DFN199" s="31"/>
      <c r="DFO199" s="31"/>
      <c r="DFP199" s="31"/>
      <c r="DFQ199" s="31"/>
      <c r="DFR199" s="31"/>
      <c r="DFS199" s="31"/>
      <c r="DFT199" s="31"/>
      <c r="DFU199" s="31"/>
      <c r="DFV199" s="31"/>
      <c r="DFW199" s="31"/>
      <c r="DFX199" s="31"/>
      <c r="DFY199" s="31"/>
      <c r="DFZ199" s="31"/>
      <c r="DGA199" s="31"/>
      <c r="DGB199" s="31"/>
      <c r="DGC199" s="31"/>
      <c r="DGD199" s="31"/>
      <c r="DGE199" s="31"/>
      <c r="DGF199" s="31"/>
      <c r="DGG199" s="31"/>
      <c r="DGH199" s="31"/>
      <c r="DGI199" s="31"/>
      <c r="DGJ199" s="31"/>
      <c r="DGK199" s="31"/>
      <c r="DGL199" s="31"/>
      <c r="DGM199" s="31"/>
      <c r="DGN199" s="31"/>
      <c r="DGO199" s="31"/>
      <c r="DGP199" s="31"/>
      <c r="DGQ199" s="31"/>
      <c r="DGR199" s="31"/>
      <c r="DGS199" s="31"/>
      <c r="DGT199" s="31"/>
      <c r="DGU199" s="31"/>
      <c r="DGV199" s="31"/>
      <c r="DGW199" s="31"/>
      <c r="DGX199" s="31"/>
      <c r="DGY199" s="31"/>
      <c r="DGZ199" s="31"/>
      <c r="DHA199" s="31"/>
      <c r="DHB199" s="31"/>
      <c r="DHC199" s="31"/>
      <c r="DHD199" s="31"/>
      <c r="DHE199" s="31"/>
      <c r="DHF199" s="31"/>
      <c r="DHG199" s="31"/>
      <c r="DHH199" s="31"/>
      <c r="DHI199" s="31"/>
      <c r="DHJ199" s="31"/>
      <c r="DHK199" s="31"/>
      <c r="DHL199" s="31"/>
      <c r="DHM199" s="31"/>
      <c r="DHN199" s="31"/>
      <c r="DHO199" s="31"/>
      <c r="DHP199" s="31"/>
      <c r="DHQ199" s="31"/>
      <c r="DHR199" s="31"/>
      <c r="DHS199" s="31"/>
      <c r="DHT199" s="31"/>
      <c r="DHU199" s="31"/>
      <c r="DHV199" s="31"/>
      <c r="DHW199" s="31"/>
      <c r="DHX199" s="31"/>
      <c r="DHY199" s="31"/>
      <c r="DHZ199" s="31"/>
      <c r="DIA199" s="31"/>
      <c r="DIB199" s="31"/>
      <c r="DIC199" s="31"/>
      <c r="DID199" s="31"/>
      <c r="DIE199" s="31"/>
      <c r="DIF199" s="31"/>
      <c r="DIG199" s="31"/>
      <c r="DIH199" s="31"/>
      <c r="DII199" s="31"/>
      <c r="DIJ199" s="31"/>
      <c r="DIK199" s="31"/>
      <c r="DIL199" s="31"/>
      <c r="DIM199" s="31"/>
      <c r="DIN199" s="31"/>
      <c r="DIO199" s="31"/>
      <c r="DIP199" s="31"/>
      <c r="DIQ199" s="31"/>
      <c r="DIR199" s="31"/>
      <c r="DIS199" s="31"/>
      <c r="DIT199" s="31"/>
      <c r="DIU199" s="31"/>
      <c r="DIV199" s="31"/>
      <c r="DIW199" s="31"/>
      <c r="DIX199" s="31"/>
      <c r="DIY199" s="31"/>
      <c r="DIZ199" s="31"/>
      <c r="DJA199" s="31"/>
      <c r="DJB199" s="31"/>
      <c r="DJC199" s="31"/>
      <c r="DJD199" s="31"/>
      <c r="DJE199" s="31"/>
      <c r="DJF199" s="31"/>
      <c r="DJG199" s="31"/>
      <c r="DJH199" s="31"/>
      <c r="DJI199" s="31"/>
      <c r="DJJ199" s="31"/>
      <c r="DJK199" s="31"/>
      <c r="DJL199" s="31"/>
      <c r="DJM199" s="31"/>
      <c r="DJN199" s="31"/>
      <c r="DJO199" s="31"/>
      <c r="DJP199" s="31"/>
      <c r="DJQ199" s="31"/>
      <c r="DJR199" s="31"/>
      <c r="DJS199" s="31"/>
      <c r="DJT199" s="31"/>
      <c r="DJU199" s="31"/>
      <c r="DJV199" s="31"/>
      <c r="DJW199" s="31"/>
      <c r="DJX199" s="31"/>
      <c r="DJY199" s="31"/>
      <c r="DJZ199" s="31"/>
      <c r="DKA199" s="31"/>
      <c r="DKB199" s="31"/>
      <c r="DKC199" s="31"/>
      <c r="DKD199" s="31"/>
      <c r="DKE199" s="31"/>
      <c r="DKF199" s="31"/>
      <c r="DKG199" s="31"/>
      <c r="DKH199" s="31"/>
      <c r="DKI199" s="31"/>
      <c r="DKJ199" s="31"/>
      <c r="DKK199" s="31"/>
      <c r="DKL199" s="31"/>
      <c r="DKM199" s="31"/>
      <c r="DKN199" s="31"/>
      <c r="DKO199" s="31"/>
      <c r="DKP199" s="31"/>
      <c r="DKQ199" s="31"/>
      <c r="DKR199" s="31"/>
      <c r="DKS199" s="31"/>
      <c r="DKT199" s="31"/>
      <c r="DKU199" s="31"/>
      <c r="DKV199" s="31"/>
      <c r="DKW199" s="31"/>
      <c r="DKX199" s="31"/>
      <c r="DKY199" s="31"/>
      <c r="DKZ199" s="31"/>
      <c r="DLA199" s="31"/>
      <c r="DLB199" s="31"/>
      <c r="DLC199" s="31"/>
      <c r="DLD199" s="31"/>
      <c r="DLE199" s="31"/>
      <c r="DLF199" s="31"/>
      <c r="DLG199" s="31"/>
      <c r="DLH199" s="31"/>
      <c r="DLI199" s="31"/>
      <c r="DLJ199" s="31"/>
      <c r="DLK199" s="31"/>
      <c r="DLL199" s="31"/>
      <c r="DLM199" s="31"/>
      <c r="DLN199" s="31"/>
      <c r="DLO199" s="31"/>
      <c r="DLP199" s="31"/>
      <c r="DLQ199" s="31"/>
      <c r="DLR199" s="31"/>
      <c r="DLS199" s="31"/>
      <c r="DLT199" s="31"/>
      <c r="DLU199" s="31"/>
      <c r="DLV199" s="31"/>
      <c r="DLW199" s="31"/>
      <c r="DLX199" s="31"/>
      <c r="DLY199" s="31"/>
      <c r="DLZ199" s="31"/>
      <c r="DMA199" s="31"/>
      <c r="DMB199" s="31"/>
      <c r="DMC199" s="31"/>
      <c r="DMD199" s="31"/>
      <c r="DME199" s="31"/>
      <c r="DMF199" s="31"/>
      <c r="DMG199" s="31"/>
      <c r="DMH199" s="31"/>
      <c r="DMI199" s="31"/>
      <c r="DMJ199" s="31"/>
      <c r="DMK199" s="31"/>
      <c r="DML199" s="31"/>
      <c r="DMM199" s="31"/>
      <c r="DMN199" s="31"/>
      <c r="DMO199" s="31"/>
      <c r="DMP199" s="31"/>
      <c r="DMQ199" s="31"/>
      <c r="DMR199" s="31"/>
      <c r="DMS199" s="31"/>
      <c r="DMT199" s="31"/>
      <c r="DMU199" s="31"/>
      <c r="DMV199" s="31"/>
      <c r="DMW199" s="31"/>
      <c r="DMX199" s="31"/>
      <c r="DMY199" s="31"/>
      <c r="DMZ199" s="31"/>
      <c r="DNA199" s="31"/>
      <c r="DNB199" s="31"/>
      <c r="DNC199" s="31"/>
      <c r="DND199" s="31"/>
      <c r="DNE199" s="31"/>
      <c r="DNF199" s="31"/>
      <c r="DNG199" s="31"/>
      <c r="DNH199" s="31"/>
      <c r="DNI199" s="31"/>
      <c r="DNJ199" s="31"/>
      <c r="DNK199" s="31"/>
      <c r="DNL199" s="31"/>
      <c r="DNM199" s="31"/>
      <c r="DNN199" s="31"/>
      <c r="DNO199" s="31"/>
      <c r="DNP199" s="31"/>
      <c r="DNQ199" s="31"/>
      <c r="DNR199" s="31"/>
      <c r="DNS199" s="31"/>
      <c r="DNT199" s="31"/>
      <c r="DNU199" s="31"/>
      <c r="DNV199" s="31"/>
      <c r="DNW199" s="31"/>
      <c r="DNX199" s="31"/>
      <c r="DNY199" s="31"/>
      <c r="DNZ199" s="31"/>
      <c r="DOA199" s="31"/>
      <c r="DOB199" s="31"/>
      <c r="DOC199" s="31"/>
      <c r="DOD199" s="31"/>
      <c r="DOE199" s="31"/>
      <c r="DOF199" s="31"/>
      <c r="DOG199" s="31"/>
      <c r="DOH199" s="31"/>
      <c r="DOI199" s="31"/>
      <c r="DOJ199" s="31"/>
      <c r="DOK199" s="31"/>
      <c r="DOL199" s="31"/>
      <c r="DOM199" s="31"/>
      <c r="DON199" s="31"/>
      <c r="DOO199" s="31"/>
      <c r="DOP199" s="31"/>
      <c r="DOQ199" s="31"/>
      <c r="DOR199" s="31"/>
      <c r="DOS199" s="31"/>
      <c r="DOT199" s="31"/>
      <c r="DOU199" s="31"/>
      <c r="DOV199" s="31"/>
      <c r="DOW199" s="31"/>
      <c r="DOX199" s="31"/>
      <c r="DOY199" s="31"/>
      <c r="DOZ199" s="31"/>
      <c r="DPA199" s="31"/>
      <c r="DPB199" s="31"/>
      <c r="DPC199" s="31"/>
      <c r="DPD199" s="31"/>
      <c r="DPE199" s="31"/>
      <c r="DPF199" s="31"/>
      <c r="DPG199" s="31"/>
      <c r="DPH199" s="31"/>
      <c r="DPI199" s="31"/>
      <c r="DPJ199" s="31"/>
      <c r="DPK199" s="31"/>
      <c r="DPL199" s="31"/>
      <c r="DPM199" s="31"/>
      <c r="DPN199" s="31"/>
      <c r="DPO199" s="31"/>
      <c r="DPP199" s="31"/>
      <c r="DPQ199" s="31"/>
      <c r="DPR199" s="31"/>
      <c r="DPS199" s="31"/>
      <c r="DPT199" s="31"/>
      <c r="DPU199" s="31"/>
      <c r="DPV199" s="31"/>
      <c r="DPW199" s="31"/>
      <c r="DPX199" s="31"/>
      <c r="DPY199" s="31"/>
      <c r="DPZ199" s="31"/>
      <c r="DQA199" s="31"/>
      <c r="DQB199" s="31"/>
      <c r="DQC199" s="31"/>
      <c r="DQD199" s="31"/>
      <c r="DQE199" s="31"/>
      <c r="DQF199" s="31"/>
      <c r="DQG199" s="31"/>
      <c r="DQH199" s="31"/>
      <c r="DQI199" s="31"/>
      <c r="DQJ199" s="31"/>
      <c r="DQK199" s="31"/>
      <c r="DQL199" s="31"/>
      <c r="DQM199" s="31"/>
      <c r="DQN199" s="31"/>
      <c r="DQO199" s="31"/>
      <c r="DQP199" s="31"/>
      <c r="DQQ199" s="31"/>
      <c r="DQR199" s="31"/>
      <c r="DQS199" s="31"/>
      <c r="DQT199" s="31"/>
      <c r="DQU199" s="31"/>
      <c r="DQV199" s="31"/>
      <c r="DQW199" s="31"/>
      <c r="DQX199" s="31"/>
      <c r="DQY199" s="31"/>
      <c r="DQZ199" s="31"/>
      <c r="DRA199" s="31"/>
      <c r="DRB199" s="31"/>
      <c r="DRC199" s="31"/>
      <c r="DRD199" s="31"/>
      <c r="DRE199" s="31"/>
      <c r="DRF199" s="31"/>
      <c r="DRG199" s="31"/>
      <c r="DRH199" s="31"/>
      <c r="DRI199" s="31"/>
      <c r="DRJ199" s="31"/>
      <c r="DRK199" s="31"/>
      <c r="DRL199" s="31"/>
      <c r="DRM199" s="31"/>
      <c r="DRN199" s="31"/>
      <c r="DRO199" s="31"/>
      <c r="DRP199" s="31"/>
      <c r="DRQ199" s="31"/>
      <c r="DRR199" s="31"/>
      <c r="DRS199" s="31"/>
      <c r="DRT199" s="31"/>
      <c r="DRU199" s="31"/>
      <c r="DRV199" s="31"/>
      <c r="DRW199" s="31"/>
      <c r="DRX199" s="31"/>
      <c r="DRY199" s="31"/>
      <c r="DRZ199" s="31"/>
      <c r="DSA199" s="31"/>
      <c r="DSB199" s="31"/>
      <c r="DSC199" s="31"/>
      <c r="DSD199" s="31"/>
      <c r="DSE199" s="31"/>
      <c r="DSF199" s="31"/>
      <c r="DSG199" s="31"/>
      <c r="DSH199" s="31"/>
      <c r="DSI199" s="31"/>
      <c r="DSJ199" s="31"/>
      <c r="DSK199" s="31"/>
      <c r="DSL199" s="31"/>
      <c r="DSM199" s="31"/>
      <c r="DSN199" s="31"/>
      <c r="DSO199" s="31"/>
      <c r="DSP199" s="31"/>
      <c r="DSQ199" s="31"/>
      <c r="DSR199" s="31"/>
      <c r="DSS199" s="31"/>
      <c r="DST199" s="31"/>
      <c r="DSU199" s="31"/>
      <c r="DSV199" s="31"/>
      <c r="DSW199" s="31"/>
      <c r="DSX199" s="31"/>
      <c r="DSY199" s="31"/>
      <c r="DSZ199" s="31"/>
      <c r="DTA199" s="31"/>
      <c r="DTB199" s="31"/>
      <c r="DTC199" s="31"/>
      <c r="DTD199" s="31"/>
      <c r="DTE199" s="31"/>
      <c r="DTF199" s="31"/>
      <c r="DTG199" s="31"/>
      <c r="DTH199" s="31"/>
      <c r="DTI199" s="31"/>
      <c r="DTJ199" s="31"/>
      <c r="DTK199" s="31"/>
      <c r="DTL199" s="31"/>
      <c r="DTM199" s="31"/>
      <c r="DTN199" s="31"/>
      <c r="DTO199" s="31"/>
      <c r="DTP199" s="31"/>
      <c r="DTQ199" s="31"/>
      <c r="DTR199" s="31"/>
      <c r="DTS199" s="31"/>
      <c r="DTT199" s="31"/>
      <c r="DTU199" s="31"/>
      <c r="DTV199" s="31"/>
      <c r="DTW199" s="31"/>
      <c r="DTX199" s="31"/>
      <c r="DTY199" s="31"/>
      <c r="DTZ199" s="31"/>
      <c r="DUA199" s="31"/>
      <c r="DUB199" s="31"/>
      <c r="DUC199" s="31"/>
      <c r="DUD199" s="31"/>
      <c r="DUE199" s="31"/>
      <c r="DUF199" s="31"/>
      <c r="DUG199" s="31"/>
      <c r="DUH199" s="31"/>
      <c r="DUI199" s="31"/>
      <c r="DUJ199" s="31"/>
      <c r="DUK199" s="31"/>
      <c r="DUL199" s="31"/>
      <c r="DUM199" s="31"/>
      <c r="DUN199" s="31"/>
      <c r="DUO199" s="31"/>
      <c r="DUP199" s="31"/>
      <c r="DUQ199" s="31"/>
      <c r="DUR199" s="31"/>
      <c r="DUS199" s="31"/>
      <c r="DUT199" s="31"/>
      <c r="DUU199" s="31"/>
      <c r="DUV199" s="31"/>
      <c r="DUW199" s="31"/>
      <c r="DUX199" s="31"/>
      <c r="DUY199" s="31"/>
      <c r="DUZ199" s="31"/>
      <c r="DVA199" s="31"/>
      <c r="DVB199" s="31"/>
      <c r="DVC199" s="31"/>
      <c r="DVD199" s="31"/>
      <c r="DVE199" s="31"/>
      <c r="DVF199" s="31"/>
      <c r="DVG199" s="31"/>
      <c r="DVH199" s="31"/>
      <c r="DVI199" s="31"/>
      <c r="DVJ199" s="31"/>
      <c r="DVK199" s="31"/>
      <c r="DVL199" s="31"/>
      <c r="DVM199" s="31"/>
      <c r="DVN199" s="31"/>
      <c r="DVO199" s="31"/>
      <c r="DVP199" s="31"/>
      <c r="DVQ199" s="31"/>
      <c r="DVR199" s="31"/>
      <c r="DVS199" s="31"/>
      <c r="DVT199" s="31"/>
      <c r="DVU199" s="31"/>
      <c r="DVV199" s="31"/>
      <c r="DVW199" s="31"/>
      <c r="DVX199" s="31"/>
      <c r="DVY199" s="31"/>
      <c r="DVZ199" s="31"/>
      <c r="DWA199" s="31"/>
      <c r="DWB199" s="31"/>
      <c r="DWC199" s="31"/>
      <c r="DWD199" s="31"/>
      <c r="DWE199" s="31"/>
      <c r="DWF199" s="31"/>
      <c r="DWG199" s="31"/>
      <c r="DWH199" s="31"/>
      <c r="DWI199" s="31"/>
      <c r="DWJ199" s="31"/>
      <c r="DWK199" s="31"/>
      <c r="DWL199" s="31"/>
      <c r="DWM199" s="31"/>
      <c r="DWN199" s="31"/>
      <c r="DWO199" s="31"/>
      <c r="DWP199" s="31"/>
      <c r="DWQ199" s="31"/>
      <c r="DWR199" s="31"/>
      <c r="DWS199" s="31"/>
      <c r="DWT199" s="31"/>
      <c r="DWU199" s="31"/>
      <c r="DWV199" s="31"/>
      <c r="DWW199" s="31"/>
      <c r="DWX199" s="31"/>
      <c r="DWY199" s="31"/>
      <c r="DWZ199" s="31"/>
      <c r="DXA199" s="31"/>
      <c r="DXB199" s="31"/>
      <c r="DXC199" s="31"/>
      <c r="DXD199" s="31"/>
      <c r="DXE199" s="31"/>
      <c r="DXF199" s="31"/>
      <c r="DXG199" s="31"/>
      <c r="DXH199" s="31"/>
      <c r="DXI199" s="31"/>
      <c r="DXJ199" s="31"/>
      <c r="DXK199" s="31"/>
      <c r="DXL199" s="31"/>
      <c r="DXM199" s="31"/>
      <c r="DXN199" s="31"/>
      <c r="DXO199" s="31"/>
      <c r="DXP199" s="31"/>
      <c r="DXQ199" s="31"/>
      <c r="DXR199" s="31"/>
      <c r="DXS199" s="31"/>
      <c r="DXT199" s="31"/>
      <c r="DXU199" s="31"/>
      <c r="DXV199" s="31"/>
      <c r="DXW199" s="31"/>
      <c r="DXX199" s="31"/>
      <c r="DXY199" s="31"/>
      <c r="DXZ199" s="31"/>
      <c r="DYA199" s="31"/>
      <c r="DYB199" s="31"/>
      <c r="DYC199" s="31"/>
      <c r="DYD199" s="31"/>
      <c r="DYE199" s="31"/>
      <c r="DYF199" s="31"/>
      <c r="DYG199" s="31"/>
      <c r="DYH199" s="31"/>
      <c r="DYI199" s="31"/>
      <c r="DYJ199" s="31"/>
      <c r="DYK199" s="31"/>
      <c r="DYL199" s="31"/>
      <c r="DYM199" s="31"/>
      <c r="DYN199" s="31"/>
      <c r="DYO199" s="31"/>
      <c r="DYP199" s="31"/>
      <c r="DYQ199" s="31"/>
      <c r="DYR199" s="31"/>
      <c r="DYS199" s="31"/>
      <c r="DYT199" s="31"/>
      <c r="DYU199" s="31"/>
      <c r="DYV199" s="31"/>
      <c r="DYW199" s="31"/>
      <c r="DYX199" s="31"/>
      <c r="DYY199" s="31"/>
      <c r="DYZ199" s="31"/>
      <c r="DZA199" s="31"/>
      <c r="DZB199" s="31"/>
      <c r="DZC199" s="31"/>
      <c r="DZD199" s="31"/>
      <c r="DZE199" s="31"/>
      <c r="DZF199" s="31"/>
      <c r="DZG199" s="31"/>
      <c r="DZH199" s="31"/>
      <c r="DZI199" s="31"/>
      <c r="DZJ199" s="31"/>
      <c r="DZK199" s="31"/>
      <c r="DZL199" s="31"/>
      <c r="DZM199" s="31"/>
      <c r="DZN199" s="31"/>
      <c r="DZO199" s="31"/>
      <c r="DZP199" s="31"/>
      <c r="DZQ199" s="31"/>
      <c r="DZR199" s="31"/>
      <c r="DZS199" s="31"/>
      <c r="DZT199" s="31"/>
      <c r="DZU199" s="31"/>
      <c r="DZV199" s="31"/>
      <c r="DZW199" s="31"/>
      <c r="DZX199" s="31"/>
      <c r="DZY199" s="31"/>
      <c r="DZZ199" s="31"/>
      <c r="EAA199" s="31"/>
      <c r="EAB199" s="31"/>
      <c r="EAC199" s="31"/>
      <c r="EAD199" s="31"/>
      <c r="EAE199" s="31"/>
      <c r="EAF199" s="31"/>
      <c r="EAG199" s="31"/>
      <c r="EAH199" s="31"/>
      <c r="EAI199" s="31"/>
      <c r="EAJ199" s="31"/>
      <c r="EAK199" s="31"/>
      <c r="EAL199" s="31"/>
      <c r="EAM199" s="31"/>
      <c r="EAN199" s="31"/>
      <c r="EAO199" s="31"/>
      <c r="EAP199" s="31"/>
      <c r="EAQ199" s="31"/>
      <c r="EAR199" s="31"/>
      <c r="EAS199" s="31"/>
      <c r="EAT199" s="31"/>
      <c r="EAU199" s="31"/>
      <c r="EAV199" s="31"/>
      <c r="EAW199" s="31"/>
      <c r="EAX199" s="31"/>
      <c r="EAY199" s="31"/>
      <c r="EAZ199" s="31"/>
      <c r="EBA199" s="31"/>
      <c r="EBB199" s="31"/>
      <c r="EBC199" s="31"/>
      <c r="EBD199" s="31"/>
      <c r="EBE199" s="31"/>
      <c r="EBF199" s="31"/>
      <c r="EBG199" s="31"/>
      <c r="EBH199" s="31"/>
      <c r="EBI199" s="31"/>
      <c r="EBJ199" s="31"/>
      <c r="EBK199" s="31"/>
      <c r="EBL199" s="31"/>
      <c r="EBM199" s="31"/>
      <c r="EBN199" s="31"/>
      <c r="EBO199" s="31"/>
      <c r="EBP199" s="31"/>
      <c r="EBQ199" s="31"/>
      <c r="EBR199" s="31"/>
      <c r="EBS199" s="31"/>
      <c r="EBT199" s="31"/>
      <c r="EBU199" s="31"/>
      <c r="EBV199" s="31"/>
      <c r="EBW199" s="31"/>
      <c r="EBX199" s="31"/>
      <c r="EBY199" s="31"/>
      <c r="EBZ199" s="31"/>
      <c r="ECA199" s="31"/>
      <c r="ECB199" s="31"/>
      <c r="ECC199" s="31"/>
      <c r="ECD199" s="31"/>
      <c r="ECE199" s="31"/>
      <c r="ECF199" s="31"/>
      <c r="ECG199" s="31"/>
      <c r="ECH199" s="31"/>
      <c r="ECI199" s="31"/>
      <c r="ECJ199" s="31"/>
      <c r="ECK199" s="31"/>
      <c r="ECL199" s="31"/>
      <c r="ECM199" s="31"/>
      <c r="ECN199" s="31"/>
      <c r="ECO199" s="31"/>
      <c r="ECP199" s="31"/>
      <c r="ECQ199" s="31"/>
      <c r="ECR199" s="31"/>
      <c r="ECS199" s="31"/>
      <c r="ECT199" s="31"/>
      <c r="ECU199" s="31"/>
      <c r="ECV199" s="31"/>
      <c r="ECW199" s="31"/>
      <c r="ECX199" s="31"/>
      <c r="ECY199" s="31"/>
      <c r="ECZ199" s="31"/>
      <c r="EDA199" s="31"/>
      <c r="EDB199" s="31"/>
      <c r="EDC199" s="31"/>
      <c r="EDD199" s="31"/>
      <c r="EDE199" s="31"/>
      <c r="EDF199" s="31"/>
      <c r="EDG199" s="31"/>
      <c r="EDH199" s="31"/>
      <c r="EDI199" s="31"/>
      <c r="EDJ199" s="31"/>
      <c r="EDK199" s="31"/>
      <c r="EDL199" s="31"/>
      <c r="EDM199" s="31"/>
      <c r="EDN199" s="31"/>
      <c r="EDO199" s="31"/>
      <c r="EDP199" s="31"/>
      <c r="EDQ199" s="31"/>
      <c r="EDR199" s="31"/>
      <c r="EDS199" s="31"/>
      <c r="EDT199" s="31"/>
      <c r="EDU199" s="31"/>
      <c r="EDV199" s="31"/>
      <c r="EDW199" s="31"/>
      <c r="EDX199" s="31"/>
      <c r="EDY199" s="31"/>
      <c r="EDZ199" s="31"/>
      <c r="EEA199" s="31"/>
      <c r="EEB199" s="31"/>
      <c r="EEC199" s="31"/>
      <c r="EED199" s="31"/>
      <c r="EEE199" s="31"/>
      <c r="EEF199" s="31"/>
      <c r="EEG199" s="31"/>
      <c r="EEH199" s="31"/>
      <c r="EEI199" s="31"/>
      <c r="EEJ199" s="31"/>
      <c r="EEK199" s="31"/>
      <c r="EEL199" s="31"/>
      <c r="EEM199" s="31"/>
      <c r="EEN199" s="31"/>
      <c r="EEO199" s="31"/>
      <c r="EEP199" s="31"/>
      <c r="EEQ199" s="31"/>
      <c r="EER199" s="31"/>
      <c r="EES199" s="31"/>
      <c r="EET199" s="31"/>
      <c r="EEU199" s="31"/>
      <c r="EEV199" s="31"/>
      <c r="EEW199" s="31"/>
      <c r="EEX199" s="31"/>
      <c r="EEY199" s="31"/>
      <c r="EEZ199" s="31"/>
      <c r="EFA199" s="31"/>
      <c r="EFB199" s="31"/>
      <c r="EFC199" s="31"/>
      <c r="EFD199" s="31"/>
      <c r="EFE199" s="31"/>
      <c r="EFF199" s="31"/>
      <c r="EFG199" s="31"/>
      <c r="EFH199" s="31"/>
      <c r="EFI199" s="31"/>
      <c r="EFJ199" s="31"/>
      <c r="EFK199" s="31"/>
      <c r="EFL199" s="31"/>
      <c r="EFM199" s="31"/>
      <c r="EFN199" s="31"/>
      <c r="EFO199" s="31"/>
      <c r="EFP199" s="31"/>
      <c r="EFQ199" s="31"/>
      <c r="EFR199" s="31"/>
      <c r="EFS199" s="31"/>
      <c r="EFT199" s="31"/>
      <c r="EFU199" s="31"/>
      <c r="EFV199" s="31"/>
      <c r="EFW199" s="31"/>
      <c r="EFX199" s="31"/>
      <c r="EFY199" s="31"/>
      <c r="EFZ199" s="31"/>
      <c r="EGA199" s="31"/>
      <c r="EGB199" s="31"/>
      <c r="EGC199" s="31"/>
      <c r="EGD199" s="31"/>
      <c r="EGE199" s="31"/>
      <c r="EGF199" s="31"/>
      <c r="EGG199" s="31"/>
      <c r="EGH199" s="31"/>
      <c r="EGI199" s="31"/>
      <c r="EGJ199" s="31"/>
      <c r="EGK199" s="31"/>
      <c r="EGL199" s="31"/>
      <c r="EGM199" s="31"/>
      <c r="EGN199" s="31"/>
      <c r="EGO199" s="31"/>
      <c r="EGP199" s="31"/>
      <c r="EGQ199" s="31"/>
      <c r="EGR199" s="31"/>
      <c r="EGS199" s="31"/>
      <c r="EGT199" s="31"/>
      <c r="EGU199" s="31"/>
      <c r="EGV199" s="31"/>
      <c r="EGW199" s="31"/>
      <c r="EGX199" s="31"/>
      <c r="EGY199" s="31"/>
      <c r="EGZ199" s="31"/>
      <c r="EHA199" s="31"/>
      <c r="EHB199" s="31"/>
      <c r="EHC199" s="31"/>
      <c r="EHD199" s="31"/>
      <c r="EHE199" s="31"/>
      <c r="EHF199" s="31"/>
      <c r="EHG199" s="31"/>
      <c r="EHH199" s="31"/>
      <c r="EHI199" s="31"/>
      <c r="EHJ199" s="31"/>
      <c r="EHK199" s="31"/>
      <c r="EHL199" s="31"/>
      <c r="EHM199" s="31"/>
      <c r="EHN199" s="31"/>
      <c r="EHO199" s="31"/>
      <c r="EHP199" s="31"/>
      <c r="EHQ199" s="31"/>
      <c r="EHR199" s="31"/>
      <c r="EHS199" s="31"/>
      <c r="EHT199" s="31"/>
      <c r="EHU199" s="31"/>
      <c r="EHV199" s="31"/>
      <c r="EHW199" s="31"/>
      <c r="EHX199" s="31"/>
      <c r="EHY199" s="31"/>
      <c r="EHZ199" s="31"/>
      <c r="EIA199" s="31"/>
      <c r="EIB199" s="31"/>
      <c r="EIC199" s="31"/>
      <c r="EID199" s="31"/>
      <c r="EIE199" s="31"/>
      <c r="EIF199" s="31"/>
      <c r="EIG199" s="31"/>
      <c r="EIH199" s="31"/>
      <c r="EII199" s="31"/>
      <c r="EIJ199" s="31"/>
      <c r="EIK199" s="31"/>
      <c r="EIL199" s="31"/>
      <c r="EIM199" s="31"/>
      <c r="EIN199" s="31"/>
      <c r="EIO199" s="31"/>
      <c r="EIP199" s="31"/>
      <c r="EIQ199" s="31"/>
      <c r="EIR199" s="31"/>
      <c r="EIS199" s="31"/>
      <c r="EIT199" s="31"/>
      <c r="EIU199" s="31"/>
      <c r="EIV199" s="31"/>
      <c r="EIW199" s="31"/>
      <c r="EIX199" s="31"/>
      <c r="EIY199" s="31"/>
      <c r="EIZ199" s="31"/>
      <c r="EJA199" s="31"/>
      <c r="EJB199" s="31"/>
      <c r="EJC199" s="31"/>
      <c r="EJD199" s="31"/>
      <c r="EJE199" s="31"/>
      <c r="EJF199" s="31"/>
      <c r="EJG199" s="31"/>
      <c r="EJH199" s="31"/>
      <c r="EJI199" s="31"/>
      <c r="EJJ199" s="31"/>
      <c r="EJK199" s="31"/>
      <c r="EJL199" s="31"/>
      <c r="EJM199" s="31"/>
      <c r="EJN199" s="31"/>
      <c r="EJO199" s="31"/>
      <c r="EJP199" s="31"/>
      <c r="EJQ199" s="31"/>
      <c r="EJR199" s="31"/>
      <c r="EJS199" s="31"/>
      <c r="EJT199" s="31"/>
      <c r="EJU199" s="31"/>
      <c r="EJV199" s="31"/>
      <c r="EJW199" s="31"/>
      <c r="EJX199" s="31"/>
      <c r="EJY199" s="31"/>
      <c r="EJZ199" s="31"/>
      <c r="EKA199" s="31"/>
      <c r="EKB199" s="31"/>
      <c r="EKC199" s="31"/>
      <c r="EKD199" s="31"/>
      <c r="EKE199" s="31"/>
      <c r="EKF199" s="31"/>
      <c r="EKG199" s="31"/>
      <c r="EKH199" s="31"/>
      <c r="EKI199" s="31"/>
      <c r="EKJ199" s="31"/>
      <c r="EKK199" s="31"/>
      <c r="EKL199" s="31"/>
      <c r="EKM199" s="31"/>
      <c r="EKN199" s="31"/>
      <c r="EKO199" s="31"/>
      <c r="EKP199" s="31"/>
      <c r="EKQ199" s="31"/>
      <c r="EKR199" s="31"/>
      <c r="EKS199" s="31"/>
      <c r="EKT199" s="31"/>
      <c r="EKU199" s="31"/>
      <c r="EKV199" s="31"/>
      <c r="EKW199" s="31"/>
      <c r="EKX199" s="31"/>
      <c r="EKY199" s="31"/>
      <c r="EKZ199" s="31"/>
      <c r="ELA199" s="31"/>
      <c r="ELB199" s="31"/>
      <c r="ELC199" s="31"/>
      <c r="ELD199" s="31"/>
      <c r="ELE199" s="31"/>
      <c r="ELF199" s="31"/>
      <c r="ELG199" s="31"/>
      <c r="ELH199" s="31"/>
      <c r="ELI199" s="31"/>
      <c r="ELJ199" s="31"/>
      <c r="ELK199" s="31"/>
      <c r="ELL199" s="31"/>
      <c r="ELM199" s="31"/>
      <c r="ELN199" s="31"/>
      <c r="ELO199" s="31"/>
      <c r="ELP199" s="31"/>
      <c r="ELQ199" s="31"/>
      <c r="ELR199" s="31"/>
      <c r="ELS199" s="31"/>
      <c r="ELT199" s="31"/>
      <c r="ELU199" s="31"/>
      <c r="ELV199" s="31"/>
      <c r="ELW199" s="31"/>
      <c r="ELX199" s="31"/>
      <c r="ELY199" s="31"/>
      <c r="ELZ199" s="31"/>
      <c r="EMA199" s="31"/>
      <c r="EMB199" s="31"/>
      <c r="EMC199" s="31"/>
      <c r="EMD199" s="31"/>
      <c r="EME199" s="31"/>
      <c r="EMF199" s="31"/>
      <c r="EMG199" s="31"/>
      <c r="EMH199" s="31"/>
      <c r="EMI199" s="31"/>
      <c r="EMJ199" s="31"/>
      <c r="EMK199" s="31"/>
      <c r="EML199" s="31"/>
      <c r="EMM199" s="31"/>
      <c r="EMN199" s="31"/>
      <c r="EMO199" s="31"/>
      <c r="EMP199" s="31"/>
      <c r="EMQ199" s="31"/>
      <c r="EMR199" s="31"/>
      <c r="EMS199" s="31"/>
      <c r="EMT199" s="31"/>
      <c r="EMU199" s="31"/>
      <c r="EMV199" s="31"/>
      <c r="EMW199" s="31"/>
      <c r="EMX199" s="31"/>
      <c r="EMY199" s="31"/>
      <c r="EMZ199" s="31"/>
      <c r="ENA199" s="31"/>
      <c r="ENB199" s="31"/>
      <c r="ENC199" s="31"/>
      <c r="END199" s="31"/>
      <c r="ENE199" s="31"/>
      <c r="ENF199" s="31"/>
      <c r="ENG199" s="31"/>
      <c r="ENH199" s="31"/>
      <c r="ENI199" s="31"/>
      <c r="ENJ199" s="31"/>
      <c r="ENK199" s="31"/>
      <c r="ENL199" s="31"/>
      <c r="ENM199" s="31"/>
      <c r="ENN199" s="31"/>
      <c r="ENO199" s="31"/>
      <c r="ENP199" s="31"/>
      <c r="ENQ199" s="31"/>
      <c r="ENR199" s="31"/>
      <c r="ENS199" s="31"/>
      <c r="ENT199" s="31"/>
      <c r="ENU199" s="31"/>
      <c r="ENV199" s="31"/>
      <c r="ENW199" s="31"/>
      <c r="ENX199" s="31"/>
      <c r="ENY199" s="31"/>
      <c r="ENZ199" s="31"/>
      <c r="EOA199" s="31"/>
      <c r="EOB199" s="31"/>
      <c r="EOC199" s="31"/>
      <c r="EOD199" s="31"/>
      <c r="EOE199" s="31"/>
      <c r="EOF199" s="31"/>
      <c r="EOG199" s="31"/>
      <c r="EOH199" s="31"/>
      <c r="EOI199" s="31"/>
      <c r="EOJ199" s="31"/>
      <c r="EOK199" s="31"/>
      <c r="EOL199" s="31"/>
      <c r="EOM199" s="31"/>
      <c r="EON199" s="31"/>
      <c r="EOO199" s="31"/>
      <c r="EOP199" s="31"/>
      <c r="EOQ199" s="31"/>
      <c r="EOR199" s="31"/>
      <c r="EOS199" s="31"/>
      <c r="EOT199" s="31"/>
      <c r="EOU199" s="31"/>
      <c r="EOV199" s="31"/>
      <c r="EOW199" s="31"/>
      <c r="EOX199" s="31"/>
      <c r="EOY199" s="31"/>
      <c r="EOZ199" s="31"/>
      <c r="EPA199" s="31"/>
      <c r="EPB199" s="31"/>
      <c r="EPC199" s="31"/>
      <c r="EPD199" s="31"/>
      <c r="EPE199" s="31"/>
      <c r="EPF199" s="31"/>
      <c r="EPG199" s="31"/>
      <c r="EPH199" s="31"/>
      <c r="EPI199" s="31"/>
      <c r="EPJ199" s="31"/>
      <c r="EPK199" s="31"/>
      <c r="EPL199" s="31"/>
      <c r="EPM199" s="31"/>
      <c r="EPN199" s="31"/>
      <c r="EPO199" s="31"/>
      <c r="EPP199" s="31"/>
      <c r="EPQ199" s="31"/>
      <c r="EPR199" s="31"/>
      <c r="EPS199" s="31"/>
      <c r="EPT199" s="31"/>
      <c r="EPU199" s="31"/>
      <c r="EPV199" s="31"/>
      <c r="EPW199" s="31"/>
      <c r="EPX199" s="31"/>
      <c r="EPY199" s="31"/>
      <c r="EPZ199" s="31"/>
      <c r="EQA199" s="31"/>
      <c r="EQB199" s="31"/>
      <c r="EQC199" s="31"/>
      <c r="EQD199" s="31"/>
      <c r="EQE199" s="31"/>
      <c r="EQF199" s="31"/>
      <c r="EQG199" s="31"/>
      <c r="EQH199" s="31"/>
      <c r="EQI199" s="31"/>
      <c r="EQJ199" s="31"/>
      <c r="EQK199" s="31"/>
      <c r="EQL199" s="31"/>
      <c r="EQM199" s="31"/>
      <c r="EQN199" s="31"/>
      <c r="EQO199" s="31"/>
      <c r="EQP199" s="31"/>
      <c r="EQQ199" s="31"/>
      <c r="EQR199" s="31"/>
      <c r="EQS199" s="31"/>
      <c r="EQT199" s="31"/>
      <c r="EQU199" s="31"/>
      <c r="EQV199" s="31"/>
      <c r="EQW199" s="31"/>
      <c r="EQX199" s="31"/>
      <c r="EQY199" s="31"/>
      <c r="EQZ199" s="31"/>
      <c r="ERA199" s="31"/>
      <c r="ERB199" s="31"/>
      <c r="ERC199" s="31"/>
      <c r="ERD199" s="31"/>
      <c r="ERE199" s="31"/>
      <c r="ERF199" s="31"/>
      <c r="ERG199" s="31"/>
      <c r="ERH199" s="31"/>
      <c r="ERI199" s="31"/>
      <c r="ERJ199" s="31"/>
      <c r="ERK199" s="31"/>
      <c r="ERL199" s="31"/>
      <c r="ERM199" s="31"/>
      <c r="ERN199" s="31"/>
      <c r="ERO199" s="31"/>
      <c r="ERP199" s="31"/>
      <c r="ERQ199" s="31"/>
      <c r="ERR199" s="31"/>
      <c r="ERS199" s="31"/>
      <c r="ERT199" s="31"/>
      <c r="ERU199" s="31"/>
      <c r="ERV199" s="31"/>
      <c r="ERW199" s="31"/>
      <c r="ERX199" s="31"/>
      <c r="ERY199" s="31"/>
      <c r="ERZ199" s="31"/>
      <c r="ESA199" s="31"/>
      <c r="ESB199" s="31"/>
      <c r="ESC199" s="31"/>
      <c r="ESD199" s="31"/>
      <c r="ESE199" s="31"/>
      <c r="ESF199" s="31"/>
      <c r="ESG199" s="31"/>
      <c r="ESH199" s="31"/>
      <c r="ESI199" s="31"/>
      <c r="ESJ199" s="31"/>
      <c r="ESK199" s="31"/>
      <c r="ESL199" s="31"/>
      <c r="ESM199" s="31"/>
      <c r="ESN199" s="31"/>
      <c r="ESO199" s="31"/>
      <c r="ESP199" s="31"/>
      <c r="ESQ199" s="31"/>
      <c r="ESR199" s="31"/>
      <c r="ESS199" s="31"/>
      <c r="EST199" s="31"/>
      <c r="ESU199" s="31"/>
      <c r="ESV199" s="31"/>
      <c r="ESW199" s="31"/>
      <c r="ESX199" s="31"/>
      <c r="ESY199" s="31"/>
      <c r="ESZ199" s="31"/>
      <c r="ETA199" s="31"/>
      <c r="ETB199" s="31"/>
      <c r="ETC199" s="31"/>
      <c r="ETD199" s="31"/>
      <c r="ETE199" s="31"/>
      <c r="ETF199" s="31"/>
      <c r="ETG199" s="31"/>
      <c r="ETH199" s="31"/>
      <c r="ETI199" s="31"/>
      <c r="ETJ199" s="31"/>
      <c r="ETK199" s="31"/>
      <c r="ETL199" s="31"/>
      <c r="ETM199" s="31"/>
      <c r="ETN199" s="31"/>
      <c r="ETO199" s="31"/>
      <c r="ETP199" s="31"/>
      <c r="ETQ199" s="31"/>
      <c r="ETR199" s="31"/>
      <c r="ETS199" s="31"/>
      <c r="ETT199" s="31"/>
      <c r="ETU199" s="31"/>
      <c r="ETV199" s="31"/>
      <c r="ETW199" s="31"/>
      <c r="ETX199" s="31"/>
      <c r="ETY199" s="31"/>
      <c r="ETZ199" s="31"/>
      <c r="EUA199" s="31"/>
      <c r="EUB199" s="31"/>
      <c r="EUC199" s="31"/>
      <c r="EUD199" s="31"/>
      <c r="EUE199" s="31"/>
      <c r="EUF199" s="31"/>
      <c r="EUG199" s="31"/>
      <c r="EUH199" s="31"/>
      <c r="EUI199" s="31"/>
      <c r="EUJ199" s="31"/>
      <c r="EUK199" s="31"/>
      <c r="EUL199" s="31"/>
      <c r="EUM199" s="31"/>
      <c r="EUN199" s="31"/>
      <c r="EUO199" s="31"/>
      <c r="EUP199" s="31"/>
      <c r="EUQ199" s="31"/>
      <c r="EUR199" s="31"/>
      <c r="EUS199" s="31"/>
      <c r="EUT199" s="31"/>
      <c r="EUU199" s="31"/>
      <c r="EUV199" s="31"/>
      <c r="EUW199" s="31"/>
      <c r="EUX199" s="31"/>
      <c r="EUY199" s="31"/>
      <c r="EUZ199" s="31"/>
      <c r="EVA199" s="31"/>
      <c r="EVB199" s="31"/>
      <c r="EVC199" s="31"/>
      <c r="EVD199" s="31"/>
      <c r="EVE199" s="31"/>
      <c r="EVF199" s="31"/>
      <c r="EVG199" s="31"/>
      <c r="EVH199" s="31"/>
      <c r="EVI199" s="31"/>
      <c r="EVJ199" s="31"/>
      <c r="EVK199" s="31"/>
      <c r="EVL199" s="31"/>
      <c r="EVM199" s="31"/>
      <c r="EVN199" s="31"/>
      <c r="EVO199" s="31"/>
      <c r="EVP199" s="31"/>
      <c r="EVQ199" s="31"/>
      <c r="EVR199" s="31"/>
      <c r="EVS199" s="31"/>
      <c r="EVT199" s="31"/>
      <c r="EVU199" s="31"/>
      <c r="EVV199" s="31"/>
      <c r="EVW199" s="31"/>
      <c r="EVX199" s="31"/>
      <c r="EVY199" s="31"/>
      <c r="EVZ199" s="31"/>
      <c r="EWA199" s="31"/>
      <c r="EWB199" s="31"/>
      <c r="EWC199" s="31"/>
      <c r="EWD199" s="31"/>
      <c r="EWE199" s="31"/>
      <c r="EWF199" s="31"/>
      <c r="EWG199" s="31"/>
      <c r="EWH199" s="31"/>
      <c r="EWI199" s="31"/>
      <c r="EWJ199" s="31"/>
      <c r="EWK199" s="31"/>
      <c r="EWL199" s="31"/>
      <c r="EWM199" s="31"/>
      <c r="EWN199" s="31"/>
      <c r="EWO199" s="31"/>
      <c r="EWP199" s="31"/>
      <c r="EWQ199" s="31"/>
      <c r="EWR199" s="31"/>
      <c r="EWS199" s="31"/>
      <c r="EWT199" s="31"/>
      <c r="EWU199" s="31"/>
      <c r="EWV199" s="31"/>
      <c r="EWW199" s="31"/>
      <c r="EWX199" s="31"/>
      <c r="EWY199" s="31"/>
      <c r="EWZ199" s="31"/>
      <c r="EXA199" s="31"/>
      <c r="EXB199" s="31"/>
      <c r="EXC199" s="31"/>
      <c r="EXD199" s="31"/>
      <c r="EXE199" s="31"/>
      <c r="EXF199" s="31"/>
      <c r="EXG199" s="31"/>
      <c r="EXH199" s="31"/>
      <c r="EXI199" s="31"/>
      <c r="EXJ199" s="31"/>
      <c r="EXK199" s="31"/>
      <c r="EXL199" s="31"/>
      <c r="EXM199" s="31"/>
      <c r="EXN199" s="31"/>
      <c r="EXO199" s="31"/>
      <c r="EXP199" s="31"/>
      <c r="EXQ199" s="31"/>
      <c r="EXR199" s="31"/>
      <c r="EXS199" s="31"/>
      <c r="EXT199" s="31"/>
      <c r="EXU199" s="31"/>
      <c r="EXV199" s="31"/>
      <c r="EXW199" s="31"/>
      <c r="EXX199" s="31"/>
      <c r="EXY199" s="31"/>
      <c r="EXZ199" s="31"/>
      <c r="EYA199" s="31"/>
      <c r="EYB199" s="31"/>
      <c r="EYC199" s="31"/>
      <c r="EYD199" s="31"/>
      <c r="EYE199" s="31"/>
      <c r="EYF199" s="31"/>
      <c r="EYG199" s="31"/>
      <c r="EYH199" s="31"/>
      <c r="EYI199" s="31"/>
      <c r="EYJ199" s="31"/>
      <c r="EYK199" s="31"/>
      <c r="EYL199" s="31"/>
      <c r="EYM199" s="31"/>
      <c r="EYN199" s="31"/>
      <c r="EYO199" s="31"/>
      <c r="EYP199" s="31"/>
      <c r="EYQ199" s="31"/>
      <c r="EYR199" s="31"/>
      <c r="EYS199" s="31"/>
      <c r="EYT199" s="31"/>
      <c r="EYU199" s="31"/>
      <c r="EYV199" s="31"/>
      <c r="EYW199" s="31"/>
      <c r="EYX199" s="31"/>
      <c r="EYY199" s="31"/>
      <c r="EYZ199" s="31"/>
      <c r="EZA199" s="31"/>
      <c r="EZB199" s="31"/>
      <c r="EZC199" s="31"/>
      <c r="EZD199" s="31"/>
      <c r="EZE199" s="31"/>
      <c r="EZF199" s="31"/>
      <c r="EZG199" s="31"/>
      <c r="EZH199" s="31"/>
      <c r="EZI199" s="31"/>
      <c r="EZJ199" s="31"/>
      <c r="EZK199" s="31"/>
      <c r="EZL199" s="31"/>
      <c r="EZM199" s="31"/>
      <c r="EZN199" s="31"/>
      <c r="EZO199" s="31"/>
      <c r="EZP199" s="31"/>
      <c r="EZQ199" s="31"/>
      <c r="EZR199" s="31"/>
      <c r="EZS199" s="31"/>
      <c r="EZT199" s="31"/>
      <c r="EZU199" s="31"/>
      <c r="EZV199" s="31"/>
      <c r="EZW199" s="31"/>
      <c r="EZX199" s="31"/>
      <c r="EZY199" s="31"/>
      <c r="EZZ199" s="31"/>
      <c r="FAA199" s="31"/>
      <c r="FAB199" s="31"/>
      <c r="FAC199" s="31"/>
      <c r="FAD199" s="31"/>
      <c r="FAE199" s="31"/>
      <c r="FAF199" s="31"/>
      <c r="FAG199" s="31"/>
      <c r="FAH199" s="31"/>
      <c r="FAI199" s="31"/>
      <c r="FAJ199" s="31"/>
      <c r="FAK199" s="31"/>
      <c r="FAL199" s="31"/>
      <c r="FAM199" s="31"/>
      <c r="FAN199" s="31"/>
      <c r="FAO199" s="31"/>
      <c r="FAP199" s="31"/>
      <c r="FAQ199" s="31"/>
      <c r="FAR199" s="31"/>
      <c r="FAS199" s="31"/>
      <c r="FAT199" s="31"/>
      <c r="FAU199" s="31"/>
      <c r="FAV199" s="31"/>
      <c r="FAW199" s="31"/>
      <c r="FAX199" s="31"/>
      <c r="FAY199" s="31"/>
      <c r="FAZ199" s="31"/>
      <c r="FBA199" s="31"/>
      <c r="FBB199" s="31"/>
      <c r="FBC199" s="31"/>
      <c r="FBD199" s="31"/>
      <c r="FBE199" s="31"/>
      <c r="FBF199" s="31"/>
      <c r="FBG199" s="31"/>
      <c r="FBH199" s="31"/>
      <c r="FBI199" s="31"/>
      <c r="FBJ199" s="31"/>
      <c r="FBK199" s="31"/>
      <c r="FBL199" s="31"/>
      <c r="FBM199" s="31"/>
      <c r="FBN199" s="31"/>
      <c r="FBO199" s="31"/>
      <c r="FBP199" s="31"/>
      <c r="FBQ199" s="31"/>
      <c r="FBR199" s="31"/>
      <c r="FBS199" s="31"/>
      <c r="FBT199" s="31"/>
      <c r="FBU199" s="31"/>
      <c r="FBV199" s="31"/>
      <c r="FBW199" s="31"/>
      <c r="FBX199" s="31"/>
      <c r="FBY199" s="31"/>
      <c r="FBZ199" s="31"/>
      <c r="FCA199" s="31"/>
      <c r="FCB199" s="31"/>
      <c r="FCC199" s="31"/>
      <c r="FCD199" s="31"/>
      <c r="FCE199" s="31"/>
      <c r="FCF199" s="31"/>
      <c r="FCG199" s="31"/>
      <c r="FCH199" s="31"/>
      <c r="FCI199" s="31"/>
      <c r="FCJ199" s="31"/>
      <c r="FCK199" s="31"/>
      <c r="FCL199" s="31"/>
      <c r="FCM199" s="31"/>
      <c r="FCN199" s="31"/>
      <c r="FCO199" s="31"/>
      <c r="FCP199" s="31"/>
      <c r="FCQ199" s="31"/>
      <c r="FCR199" s="31"/>
      <c r="FCS199" s="31"/>
      <c r="FCT199" s="31"/>
      <c r="FCU199" s="31"/>
      <c r="FCV199" s="31"/>
      <c r="FCW199" s="31"/>
      <c r="FCX199" s="31"/>
      <c r="FCY199" s="31"/>
      <c r="FCZ199" s="31"/>
      <c r="FDA199" s="31"/>
      <c r="FDB199" s="31"/>
      <c r="FDC199" s="31"/>
      <c r="FDD199" s="31"/>
      <c r="FDE199" s="31"/>
      <c r="FDF199" s="31"/>
      <c r="FDG199" s="31"/>
      <c r="FDH199" s="31"/>
      <c r="FDI199" s="31"/>
      <c r="FDJ199" s="31"/>
      <c r="FDK199" s="31"/>
      <c r="FDL199" s="31"/>
      <c r="FDM199" s="31"/>
      <c r="FDN199" s="31"/>
      <c r="FDO199" s="31"/>
      <c r="FDP199" s="31"/>
      <c r="FDQ199" s="31"/>
      <c r="FDR199" s="31"/>
      <c r="FDS199" s="31"/>
      <c r="FDT199" s="31"/>
      <c r="FDU199" s="31"/>
      <c r="FDV199" s="31"/>
      <c r="FDW199" s="31"/>
      <c r="FDX199" s="31"/>
      <c r="FDY199" s="31"/>
      <c r="FDZ199" s="31"/>
      <c r="FEA199" s="31"/>
      <c r="FEB199" s="31"/>
      <c r="FEC199" s="31"/>
      <c r="FED199" s="31"/>
      <c r="FEE199" s="31"/>
      <c r="FEF199" s="31"/>
      <c r="FEG199" s="31"/>
      <c r="FEH199" s="31"/>
      <c r="FEI199" s="31"/>
      <c r="FEJ199" s="31"/>
      <c r="FEK199" s="31"/>
      <c r="FEL199" s="31"/>
      <c r="FEM199" s="31"/>
      <c r="FEN199" s="31"/>
      <c r="FEO199" s="31"/>
      <c r="FEP199" s="31"/>
      <c r="FEQ199" s="31"/>
      <c r="FER199" s="31"/>
      <c r="FES199" s="31"/>
      <c r="FET199" s="31"/>
      <c r="FEU199" s="31"/>
      <c r="FEV199" s="31"/>
      <c r="FEW199" s="31"/>
      <c r="FEX199" s="31"/>
      <c r="FEY199" s="31"/>
      <c r="FEZ199" s="31"/>
      <c r="FFA199" s="31"/>
      <c r="FFB199" s="31"/>
      <c r="FFC199" s="31"/>
      <c r="FFD199" s="31"/>
      <c r="FFE199" s="31"/>
      <c r="FFF199" s="31"/>
      <c r="FFG199" s="31"/>
      <c r="FFH199" s="31"/>
      <c r="FFI199" s="31"/>
      <c r="FFJ199" s="31"/>
      <c r="FFK199" s="31"/>
      <c r="FFL199" s="31"/>
      <c r="FFM199" s="31"/>
      <c r="FFN199" s="31"/>
      <c r="FFO199" s="31"/>
      <c r="FFP199" s="31"/>
      <c r="FFQ199" s="31"/>
      <c r="FFR199" s="31"/>
      <c r="FFS199" s="31"/>
      <c r="FFT199" s="31"/>
      <c r="FFU199" s="31"/>
      <c r="FFV199" s="31"/>
      <c r="FFW199" s="31"/>
      <c r="FFX199" s="31"/>
      <c r="FFY199" s="31"/>
      <c r="FFZ199" s="31"/>
      <c r="FGA199" s="31"/>
      <c r="FGB199" s="31"/>
      <c r="FGC199" s="31"/>
      <c r="FGD199" s="31"/>
      <c r="FGE199" s="31"/>
      <c r="FGF199" s="31"/>
      <c r="FGG199" s="31"/>
      <c r="FGH199" s="31"/>
      <c r="FGI199" s="31"/>
      <c r="FGJ199" s="31"/>
      <c r="FGK199" s="31"/>
      <c r="FGL199" s="31"/>
      <c r="FGM199" s="31"/>
      <c r="FGN199" s="31"/>
      <c r="FGO199" s="31"/>
      <c r="FGP199" s="31"/>
      <c r="FGQ199" s="31"/>
      <c r="FGR199" s="31"/>
      <c r="FGS199" s="31"/>
      <c r="FGT199" s="31"/>
      <c r="FGU199" s="31"/>
      <c r="FGV199" s="31"/>
      <c r="FGW199" s="31"/>
      <c r="FGX199" s="31"/>
      <c r="FGY199" s="31"/>
      <c r="FGZ199" s="31"/>
      <c r="FHA199" s="31"/>
      <c r="FHB199" s="31"/>
      <c r="FHC199" s="31"/>
      <c r="FHD199" s="31"/>
      <c r="FHE199" s="31"/>
      <c r="FHF199" s="31"/>
      <c r="FHG199" s="31"/>
      <c r="FHH199" s="31"/>
      <c r="FHI199" s="31"/>
      <c r="FHJ199" s="31"/>
      <c r="FHK199" s="31"/>
      <c r="FHL199" s="31"/>
      <c r="FHM199" s="31"/>
      <c r="FHN199" s="31"/>
      <c r="FHO199" s="31"/>
      <c r="FHP199" s="31"/>
      <c r="FHQ199" s="31"/>
      <c r="FHR199" s="31"/>
      <c r="FHS199" s="31"/>
      <c r="FHT199" s="31"/>
      <c r="FHU199" s="31"/>
      <c r="FHV199" s="31"/>
      <c r="FHW199" s="31"/>
      <c r="FHX199" s="31"/>
      <c r="FHY199" s="31"/>
      <c r="FHZ199" s="31"/>
      <c r="FIA199" s="31"/>
      <c r="FIB199" s="31"/>
      <c r="FIC199" s="31"/>
      <c r="FID199" s="31"/>
      <c r="FIE199" s="31"/>
      <c r="FIF199" s="31"/>
      <c r="FIG199" s="31"/>
      <c r="FIH199" s="31"/>
      <c r="FII199" s="31"/>
      <c r="FIJ199" s="31"/>
      <c r="FIK199" s="31"/>
      <c r="FIL199" s="31"/>
      <c r="FIM199" s="31"/>
      <c r="FIN199" s="31"/>
      <c r="FIO199" s="31"/>
      <c r="FIP199" s="31"/>
      <c r="FIQ199" s="31"/>
      <c r="FIR199" s="31"/>
      <c r="FIS199" s="31"/>
      <c r="FIT199" s="31"/>
      <c r="FIU199" s="31"/>
      <c r="FIV199" s="31"/>
      <c r="FIW199" s="31"/>
      <c r="FIX199" s="31"/>
      <c r="FIY199" s="31"/>
      <c r="FIZ199" s="31"/>
      <c r="FJA199" s="31"/>
      <c r="FJB199" s="31"/>
      <c r="FJC199" s="31"/>
      <c r="FJD199" s="31"/>
      <c r="FJE199" s="31"/>
      <c r="FJF199" s="31"/>
      <c r="FJG199" s="31"/>
      <c r="FJH199" s="31"/>
      <c r="FJI199" s="31"/>
      <c r="FJJ199" s="31"/>
      <c r="FJK199" s="31"/>
      <c r="FJL199" s="31"/>
      <c r="FJM199" s="31"/>
      <c r="FJN199" s="31"/>
      <c r="FJO199" s="31"/>
      <c r="FJP199" s="31"/>
      <c r="FJQ199" s="31"/>
      <c r="FJR199" s="31"/>
      <c r="FJS199" s="31"/>
      <c r="FJT199" s="31"/>
      <c r="FJU199" s="31"/>
      <c r="FJV199" s="31"/>
      <c r="FJW199" s="31"/>
      <c r="FJX199" s="31"/>
      <c r="FJY199" s="31"/>
      <c r="FJZ199" s="31"/>
      <c r="FKA199" s="31"/>
      <c r="FKB199" s="31"/>
      <c r="FKC199" s="31"/>
      <c r="FKD199" s="31"/>
      <c r="FKE199" s="31"/>
      <c r="FKF199" s="31"/>
      <c r="FKG199" s="31"/>
      <c r="FKH199" s="31"/>
      <c r="FKI199" s="31"/>
      <c r="FKJ199" s="31"/>
      <c r="FKK199" s="31"/>
      <c r="FKL199" s="31"/>
      <c r="FKM199" s="31"/>
      <c r="FKN199" s="31"/>
      <c r="FKO199" s="31"/>
      <c r="FKP199" s="31"/>
      <c r="FKQ199" s="31"/>
      <c r="FKR199" s="31"/>
      <c r="FKS199" s="31"/>
      <c r="FKT199" s="31"/>
      <c r="FKU199" s="31"/>
      <c r="FKV199" s="31"/>
      <c r="FKW199" s="31"/>
      <c r="FKX199" s="31"/>
      <c r="FKY199" s="31"/>
      <c r="FKZ199" s="31"/>
      <c r="FLA199" s="31"/>
      <c r="FLB199" s="31"/>
      <c r="FLC199" s="31"/>
      <c r="FLD199" s="31"/>
      <c r="FLE199" s="31"/>
      <c r="FLF199" s="31"/>
      <c r="FLG199" s="31"/>
      <c r="FLH199" s="31"/>
      <c r="FLI199" s="31"/>
      <c r="FLJ199" s="31"/>
      <c r="FLK199" s="31"/>
      <c r="FLL199" s="31"/>
      <c r="FLM199" s="31"/>
      <c r="FLN199" s="31"/>
      <c r="FLO199" s="31"/>
      <c r="FLP199" s="31"/>
      <c r="FLQ199" s="31"/>
      <c r="FLR199" s="31"/>
      <c r="FLS199" s="31"/>
      <c r="FLT199" s="31"/>
      <c r="FLU199" s="31"/>
      <c r="FLV199" s="31"/>
      <c r="FLW199" s="31"/>
      <c r="FLX199" s="31"/>
      <c r="FLY199" s="31"/>
      <c r="FLZ199" s="31"/>
      <c r="FMA199" s="31"/>
      <c r="FMB199" s="31"/>
      <c r="FMC199" s="31"/>
      <c r="FMD199" s="31"/>
      <c r="FME199" s="31"/>
      <c r="FMF199" s="31"/>
      <c r="FMG199" s="31"/>
      <c r="FMH199" s="31"/>
      <c r="FMI199" s="31"/>
      <c r="FMJ199" s="31"/>
      <c r="FMK199" s="31"/>
      <c r="FML199" s="31"/>
      <c r="FMM199" s="31"/>
      <c r="FMN199" s="31"/>
      <c r="FMO199" s="31"/>
      <c r="FMP199" s="31"/>
      <c r="FMQ199" s="31"/>
      <c r="FMR199" s="31"/>
      <c r="FMS199" s="31"/>
      <c r="FMT199" s="31"/>
      <c r="FMU199" s="31"/>
      <c r="FMV199" s="31"/>
      <c r="FMW199" s="31"/>
      <c r="FMX199" s="31"/>
      <c r="FMY199" s="31"/>
      <c r="FMZ199" s="31"/>
      <c r="FNA199" s="31"/>
      <c r="FNB199" s="31"/>
      <c r="FNC199" s="31"/>
      <c r="FND199" s="31"/>
      <c r="FNE199" s="31"/>
      <c r="FNF199" s="31"/>
      <c r="FNG199" s="31"/>
      <c r="FNH199" s="31"/>
      <c r="FNI199" s="31"/>
      <c r="FNJ199" s="31"/>
      <c r="FNK199" s="31"/>
      <c r="FNL199" s="31"/>
      <c r="FNM199" s="31"/>
      <c r="FNN199" s="31"/>
      <c r="FNO199" s="31"/>
      <c r="FNP199" s="31"/>
      <c r="FNQ199" s="31"/>
      <c r="FNR199" s="31"/>
      <c r="FNS199" s="31"/>
      <c r="FNT199" s="31"/>
      <c r="FNU199" s="31"/>
      <c r="FNV199" s="31"/>
      <c r="FNW199" s="31"/>
      <c r="FNX199" s="31"/>
      <c r="FNY199" s="31"/>
      <c r="FNZ199" s="31"/>
      <c r="FOA199" s="31"/>
      <c r="FOB199" s="31"/>
      <c r="FOC199" s="31"/>
      <c r="FOD199" s="31"/>
      <c r="FOE199" s="31"/>
      <c r="FOF199" s="31"/>
      <c r="FOG199" s="31"/>
      <c r="FOH199" s="31"/>
      <c r="FOI199" s="31"/>
      <c r="FOJ199" s="31"/>
      <c r="FOK199" s="31"/>
      <c r="FOL199" s="31"/>
      <c r="FOM199" s="31"/>
      <c r="FON199" s="31"/>
      <c r="FOO199" s="31"/>
      <c r="FOP199" s="31"/>
      <c r="FOQ199" s="31"/>
      <c r="FOR199" s="31"/>
      <c r="FOS199" s="31"/>
      <c r="FOT199" s="31"/>
      <c r="FOU199" s="31"/>
      <c r="FOV199" s="31"/>
      <c r="FOW199" s="31"/>
      <c r="FOX199" s="31"/>
      <c r="FOY199" s="31"/>
      <c r="FOZ199" s="31"/>
      <c r="FPA199" s="31"/>
      <c r="FPB199" s="31"/>
      <c r="FPC199" s="31"/>
      <c r="FPD199" s="31"/>
      <c r="FPE199" s="31"/>
      <c r="FPF199" s="31"/>
      <c r="FPG199" s="31"/>
      <c r="FPH199" s="31"/>
      <c r="FPI199" s="31"/>
      <c r="FPJ199" s="31"/>
      <c r="FPK199" s="31"/>
      <c r="FPL199" s="31"/>
      <c r="FPM199" s="31"/>
      <c r="FPN199" s="31"/>
      <c r="FPO199" s="31"/>
      <c r="FPP199" s="31"/>
      <c r="FPQ199" s="31"/>
      <c r="FPR199" s="31"/>
      <c r="FPS199" s="31"/>
      <c r="FPT199" s="31"/>
      <c r="FPU199" s="31"/>
      <c r="FPV199" s="31"/>
      <c r="FPW199" s="31"/>
      <c r="FPX199" s="31"/>
      <c r="FPY199" s="31"/>
      <c r="FPZ199" s="31"/>
      <c r="FQA199" s="31"/>
      <c r="FQB199" s="31"/>
      <c r="FQC199" s="31"/>
      <c r="FQD199" s="31"/>
      <c r="FQE199" s="31"/>
      <c r="FQF199" s="31"/>
      <c r="FQG199" s="31"/>
      <c r="FQH199" s="31"/>
      <c r="FQI199" s="31"/>
      <c r="FQJ199" s="31"/>
      <c r="FQK199" s="31"/>
      <c r="FQL199" s="31"/>
      <c r="FQM199" s="31"/>
      <c r="FQN199" s="31"/>
      <c r="FQO199" s="31"/>
      <c r="FQP199" s="31"/>
      <c r="FQQ199" s="31"/>
      <c r="FQR199" s="31"/>
      <c r="FQS199" s="31"/>
      <c r="FQT199" s="31"/>
      <c r="FQU199" s="31"/>
      <c r="FQV199" s="31"/>
      <c r="FQW199" s="31"/>
      <c r="FQX199" s="31"/>
      <c r="FQY199" s="31"/>
      <c r="FQZ199" s="31"/>
      <c r="FRA199" s="31"/>
      <c r="FRB199" s="31"/>
      <c r="FRC199" s="31"/>
      <c r="FRD199" s="31"/>
      <c r="FRE199" s="31"/>
      <c r="FRF199" s="31"/>
      <c r="FRG199" s="31"/>
      <c r="FRH199" s="31"/>
      <c r="FRI199" s="31"/>
      <c r="FRJ199" s="31"/>
      <c r="FRK199" s="31"/>
      <c r="FRL199" s="31"/>
      <c r="FRM199" s="31"/>
      <c r="FRN199" s="31"/>
      <c r="FRO199" s="31"/>
      <c r="FRP199" s="31"/>
      <c r="FRQ199" s="31"/>
      <c r="FRR199" s="31"/>
      <c r="FRS199" s="31"/>
      <c r="FRT199" s="31"/>
      <c r="FRU199" s="31"/>
      <c r="FRV199" s="31"/>
      <c r="FRW199" s="31"/>
      <c r="FRX199" s="31"/>
      <c r="FRY199" s="31"/>
      <c r="FRZ199" s="31"/>
      <c r="FSA199" s="31"/>
      <c r="FSB199" s="31"/>
      <c r="FSC199" s="31"/>
      <c r="FSD199" s="31"/>
      <c r="FSE199" s="31"/>
      <c r="FSF199" s="31"/>
      <c r="FSG199" s="31"/>
      <c r="FSH199" s="31"/>
      <c r="FSI199" s="31"/>
      <c r="FSJ199" s="31"/>
      <c r="FSK199" s="31"/>
      <c r="FSL199" s="31"/>
      <c r="FSM199" s="31"/>
      <c r="FSN199" s="31"/>
      <c r="FSO199" s="31"/>
      <c r="FSP199" s="31"/>
      <c r="FSQ199" s="31"/>
      <c r="FSR199" s="31"/>
      <c r="FSS199" s="31"/>
      <c r="FST199" s="31"/>
      <c r="FSU199" s="31"/>
      <c r="FSV199" s="31"/>
      <c r="FSW199" s="31"/>
      <c r="FSX199" s="31"/>
      <c r="FSY199" s="31"/>
      <c r="FSZ199" s="31"/>
      <c r="FTA199" s="31"/>
      <c r="FTB199" s="31"/>
      <c r="FTC199" s="31"/>
      <c r="FTD199" s="31"/>
      <c r="FTE199" s="31"/>
      <c r="FTF199" s="31"/>
      <c r="FTG199" s="31"/>
      <c r="FTH199" s="31"/>
      <c r="FTI199" s="31"/>
      <c r="FTJ199" s="31"/>
      <c r="FTK199" s="31"/>
      <c r="FTL199" s="31"/>
      <c r="FTM199" s="31"/>
      <c r="FTN199" s="31"/>
      <c r="FTO199" s="31"/>
      <c r="FTP199" s="31"/>
      <c r="FTQ199" s="31"/>
      <c r="FTR199" s="31"/>
      <c r="FTS199" s="31"/>
      <c r="FTT199" s="31"/>
      <c r="FTU199" s="31"/>
      <c r="FTV199" s="31"/>
      <c r="FTW199" s="31"/>
      <c r="FTX199" s="31"/>
      <c r="FTY199" s="31"/>
      <c r="FTZ199" s="31"/>
      <c r="FUA199" s="31"/>
      <c r="FUB199" s="31"/>
      <c r="FUC199" s="31"/>
      <c r="FUD199" s="31"/>
      <c r="FUE199" s="31"/>
      <c r="FUF199" s="31"/>
      <c r="FUG199" s="31"/>
      <c r="FUH199" s="31"/>
      <c r="FUI199" s="31"/>
      <c r="FUJ199" s="31"/>
      <c r="FUK199" s="31"/>
      <c r="FUL199" s="31"/>
      <c r="FUM199" s="31"/>
      <c r="FUN199" s="31"/>
      <c r="FUO199" s="31"/>
      <c r="FUP199" s="31"/>
      <c r="FUQ199" s="31"/>
      <c r="FUR199" s="31"/>
      <c r="FUS199" s="31"/>
      <c r="FUT199" s="31"/>
      <c r="FUU199" s="31"/>
      <c r="FUV199" s="31"/>
      <c r="FUW199" s="31"/>
      <c r="FUX199" s="31"/>
      <c r="FUY199" s="31"/>
      <c r="FUZ199" s="31"/>
      <c r="FVA199" s="31"/>
      <c r="FVB199" s="31"/>
      <c r="FVC199" s="31"/>
      <c r="FVD199" s="31"/>
      <c r="FVE199" s="31"/>
      <c r="FVF199" s="31"/>
      <c r="FVG199" s="31"/>
      <c r="FVH199" s="31"/>
      <c r="FVI199" s="31"/>
      <c r="FVJ199" s="31"/>
      <c r="FVK199" s="31"/>
      <c r="FVL199" s="31"/>
      <c r="FVM199" s="31"/>
      <c r="FVN199" s="31"/>
      <c r="FVO199" s="31"/>
      <c r="FVP199" s="31"/>
      <c r="FVQ199" s="31"/>
      <c r="FVR199" s="31"/>
      <c r="FVS199" s="31"/>
      <c r="FVT199" s="31"/>
      <c r="FVU199" s="31"/>
      <c r="FVV199" s="31"/>
      <c r="FVW199" s="31"/>
      <c r="FVX199" s="31"/>
      <c r="FVY199" s="31"/>
      <c r="FVZ199" s="31"/>
      <c r="FWA199" s="31"/>
      <c r="FWB199" s="31"/>
      <c r="FWC199" s="31"/>
      <c r="FWD199" s="31"/>
      <c r="FWE199" s="31"/>
      <c r="FWF199" s="31"/>
      <c r="FWG199" s="31"/>
      <c r="FWH199" s="31"/>
      <c r="FWI199" s="31"/>
      <c r="FWJ199" s="31"/>
      <c r="FWK199" s="31"/>
      <c r="FWL199" s="31"/>
      <c r="FWM199" s="31"/>
      <c r="FWN199" s="31"/>
      <c r="FWO199" s="31"/>
      <c r="FWP199" s="31"/>
      <c r="FWQ199" s="31"/>
      <c r="FWR199" s="31"/>
      <c r="FWS199" s="31"/>
      <c r="FWT199" s="31"/>
      <c r="FWU199" s="31"/>
      <c r="FWV199" s="31"/>
      <c r="FWW199" s="31"/>
      <c r="FWX199" s="31"/>
      <c r="FWY199" s="31"/>
      <c r="FWZ199" s="31"/>
      <c r="FXA199" s="31"/>
      <c r="FXB199" s="31"/>
      <c r="FXC199" s="31"/>
      <c r="FXD199" s="31"/>
      <c r="FXE199" s="31"/>
      <c r="FXF199" s="31"/>
      <c r="FXG199" s="31"/>
      <c r="FXH199" s="31"/>
      <c r="FXI199" s="31"/>
      <c r="FXJ199" s="31"/>
      <c r="FXK199" s="31"/>
      <c r="FXL199" s="31"/>
      <c r="FXM199" s="31"/>
      <c r="FXN199" s="31"/>
      <c r="FXO199" s="31"/>
      <c r="FXP199" s="31"/>
      <c r="FXQ199" s="31"/>
      <c r="FXR199" s="31"/>
      <c r="FXS199" s="31"/>
      <c r="FXT199" s="31"/>
      <c r="FXU199" s="31"/>
      <c r="FXV199" s="31"/>
      <c r="FXW199" s="31"/>
      <c r="FXX199" s="31"/>
      <c r="FXY199" s="31"/>
      <c r="FXZ199" s="31"/>
      <c r="FYA199" s="31"/>
      <c r="FYB199" s="31"/>
      <c r="FYC199" s="31"/>
      <c r="FYD199" s="31"/>
      <c r="FYE199" s="31"/>
      <c r="FYF199" s="31"/>
      <c r="FYG199" s="31"/>
      <c r="FYH199" s="31"/>
      <c r="FYI199" s="31"/>
      <c r="FYJ199" s="31"/>
      <c r="FYK199" s="31"/>
      <c r="FYL199" s="31"/>
      <c r="FYM199" s="31"/>
      <c r="FYN199" s="31"/>
      <c r="FYO199" s="31"/>
      <c r="FYP199" s="31"/>
      <c r="FYQ199" s="31"/>
      <c r="FYR199" s="31"/>
      <c r="FYS199" s="31"/>
      <c r="FYT199" s="31"/>
      <c r="FYU199" s="31"/>
      <c r="FYV199" s="31"/>
      <c r="FYW199" s="31"/>
      <c r="FYX199" s="31"/>
      <c r="FYY199" s="31"/>
      <c r="FYZ199" s="31"/>
      <c r="FZA199" s="31"/>
      <c r="FZB199" s="31"/>
      <c r="FZC199" s="31"/>
      <c r="FZD199" s="31"/>
      <c r="FZE199" s="31"/>
      <c r="FZF199" s="31"/>
      <c r="FZG199" s="31"/>
      <c r="FZH199" s="31"/>
      <c r="FZI199" s="31"/>
      <c r="FZJ199" s="31"/>
      <c r="FZK199" s="31"/>
      <c r="FZL199" s="31"/>
      <c r="FZM199" s="31"/>
      <c r="FZN199" s="31"/>
      <c r="FZO199" s="31"/>
      <c r="FZP199" s="31"/>
      <c r="FZQ199" s="31"/>
      <c r="FZR199" s="31"/>
      <c r="FZS199" s="31"/>
      <c r="FZT199" s="31"/>
      <c r="FZU199" s="31"/>
      <c r="FZV199" s="31"/>
      <c r="FZW199" s="31"/>
      <c r="FZX199" s="31"/>
      <c r="FZY199" s="31"/>
      <c r="FZZ199" s="31"/>
      <c r="GAA199" s="31"/>
      <c r="GAB199" s="31"/>
      <c r="GAC199" s="31"/>
      <c r="GAD199" s="31"/>
      <c r="GAE199" s="31"/>
      <c r="GAF199" s="31"/>
      <c r="GAG199" s="31"/>
      <c r="GAH199" s="31"/>
      <c r="GAI199" s="31"/>
      <c r="GAJ199" s="31"/>
      <c r="GAK199" s="31"/>
      <c r="GAL199" s="31"/>
      <c r="GAM199" s="31"/>
      <c r="GAN199" s="31"/>
      <c r="GAO199" s="31"/>
      <c r="GAP199" s="31"/>
      <c r="GAQ199" s="31"/>
      <c r="GAR199" s="31"/>
      <c r="GAS199" s="31"/>
      <c r="GAT199" s="31"/>
      <c r="GAU199" s="31"/>
      <c r="GAV199" s="31"/>
      <c r="GAW199" s="31"/>
      <c r="GAX199" s="31"/>
      <c r="GAY199" s="31"/>
      <c r="GAZ199" s="31"/>
      <c r="GBA199" s="31"/>
      <c r="GBB199" s="31"/>
      <c r="GBC199" s="31"/>
      <c r="GBD199" s="31"/>
      <c r="GBE199" s="31"/>
      <c r="GBF199" s="31"/>
      <c r="GBG199" s="31"/>
      <c r="GBH199" s="31"/>
      <c r="GBI199" s="31"/>
      <c r="GBJ199" s="31"/>
      <c r="GBK199" s="31"/>
      <c r="GBL199" s="31"/>
      <c r="GBM199" s="31"/>
      <c r="GBN199" s="31"/>
      <c r="GBO199" s="31"/>
      <c r="GBP199" s="31"/>
      <c r="GBQ199" s="31"/>
      <c r="GBR199" s="31"/>
      <c r="GBS199" s="31"/>
      <c r="GBT199" s="31"/>
      <c r="GBU199" s="31"/>
      <c r="GBV199" s="31"/>
      <c r="GBW199" s="31"/>
      <c r="GBX199" s="31"/>
      <c r="GBY199" s="31"/>
      <c r="GBZ199" s="31"/>
      <c r="GCA199" s="31"/>
      <c r="GCB199" s="31"/>
      <c r="GCC199" s="31"/>
      <c r="GCD199" s="31"/>
      <c r="GCE199" s="31"/>
      <c r="GCF199" s="31"/>
      <c r="GCG199" s="31"/>
      <c r="GCH199" s="31"/>
      <c r="GCI199" s="31"/>
      <c r="GCJ199" s="31"/>
      <c r="GCK199" s="31"/>
      <c r="GCL199" s="31"/>
      <c r="GCM199" s="31"/>
      <c r="GCN199" s="31"/>
      <c r="GCO199" s="31"/>
      <c r="GCP199" s="31"/>
      <c r="GCQ199" s="31"/>
      <c r="GCR199" s="31"/>
      <c r="GCS199" s="31"/>
      <c r="GCT199" s="31"/>
      <c r="GCU199" s="31"/>
      <c r="GCV199" s="31"/>
      <c r="GCW199" s="31"/>
      <c r="GCX199" s="31"/>
      <c r="GCY199" s="31"/>
      <c r="GCZ199" s="31"/>
      <c r="GDA199" s="31"/>
      <c r="GDB199" s="31"/>
      <c r="GDC199" s="31"/>
      <c r="GDD199" s="31"/>
      <c r="GDE199" s="31"/>
      <c r="GDF199" s="31"/>
      <c r="GDG199" s="31"/>
      <c r="GDH199" s="31"/>
      <c r="GDI199" s="31"/>
      <c r="GDJ199" s="31"/>
      <c r="GDK199" s="31"/>
      <c r="GDL199" s="31"/>
      <c r="GDM199" s="31"/>
      <c r="GDN199" s="31"/>
      <c r="GDO199" s="31"/>
      <c r="GDP199" s="31"/>
      <c r="GDQ199" s="31"/>
      <c r="GDR199" s="31"/>
      <c r="GDS199" s="31"/>
      <c r="GDT199" s="31"/>
      <c r="GDU199" s="31"/>
      <c r="GDV199" s="31"/>
      <c r="GDW199" s="31"/>
      <c r="GDX199" s="31"/>
      <c r="GDY199" s="31"/>
      <c r="GDZ199" s="31"/>
      <c r="GEA199" s="31"/>
      <c r="GEB199" s="31"/>
      <c r="GEC199" s="31"/>
      <c r="GED199" s="31"/>
      <c r="GEE199" s="31"/>
      <c r="GEF199" s="31"/>
      <c r="GEG199" s="31"/>
      <c r="GEH199" s="31"/>
      <c r="GEI199" s="31"/>
      <c r="GEJ199" s="31"/>
      <c r="GEK199" s="31"/>
      <c r="GEL199" s="31"/>
      <c r="GEM199" s="31"/>
      <c r="GEN199" s="31"/>
      <c r="GEO199" s="31"/>
      <c r="GEP199" s="31"/>
      <c r="GEQ199" s="31"/>
      <c r="GER199" s="31"/>
      <c r="GES199" s="31"/>
      <c r="GET199" s="31"/>
      <c r="GEU199" s="31"/>
      <c r="GEV199" s="31"/>
      <c r="GEW199" s="31"/>
      <c r="GEX199" s="31"/>
      <c r="GEY199" s="31"/>
      <c r="GEZ199" s="31"/>
      <c r="GFA199" s="31"/>
      <c r="GFB199" s="31"/>
      <c r="GFC199" s="31"/>
      <c r="GFD199" s="31"/>
      <c r="GFE199" s="31"/>
      <c r="GFF199" s="31"/>
      <c r="GFG199" s="31"/>
      <c r="GFH199" s="31"/>
      <c r="GFI199" s="31"/>
      <c r="GFJ199" s="31"/>
      <c r="GFK199" s="31"/>
      <c r="GFL199" s="31"/>
      <c r="GFM199" s="31"/>
      <c r="GFN199" s="31"/>
      <c r="GFO199" s="31"/>
      <c r="GFP199" s="31"/>
      <c r="GFQ199" s="31"/>
      <c r="GFR199" s="31"/>
      <c r="GFS199" s="31"/>
      <c r="GFT199" s="31"/>
      <c r="GFU199" s="31"/>
      <c r="GFV199" s="31"/>
      <c r="GFW199" s="31"/>
      <c r="GFX199" s="31"/>
      <c r="GFY199" s="31"/>
      <c r="GFZ199" s="31"/>
      <c r="GGA199" s="31"/>
      <c r="GGB199" s="31"/>
      <c r="GGC199" s="31"/>
      <c r="GGD199" s="31"/>
      <c r="GGE199" s="31"/>
      <c r="GGF199" s="31"/>
      <c r="GGG199" s="31"/>
      <c r="GGH199" s="31"/>
      <c r="GGI199" s="31"/>
      <c r="GGJ199" s="31"/>
      <c r="GGK199" s="31"/>
      <c r="GGL199" s="31"/>
      <c r="GGM199" s="31"/>
      <c r="GGN199" s="31"/>
      <c r="GGO199" s="31"/>
      <c r="GGP199" s="31"/>
      <c r="GGQ199" s="31"/>
      <c r="GGR199" s="31"/>
      <c r="GGS199" s="31"/>
      <c r="GGT199" s="31"/>
      <c r="GGU199" s="31"/>
      <c r="GGV199" s="31"/>
      <c r="GGW199" s="31"/>
      <c r="GGX199" s="31"/>
      <c r="GGY199" s="31"/>
      <c r="GGZ199" s="31"/>
      <c r="GHA199" s="31"/>
      <c r="GHB199" s="31"/>
      <c r="GHC199" s="31"/>
      <c r="GHD199" s="31"/>
      <c r="GHE199" s="31"/>
      <c r="GHF199" s="31"/>
      <c r="GHG199" s="31"/>
      <c r="GHH199" s="31"/>
      <c r="GHI199" s="31"/>
      <c r="GHJ199" s="31"/>
      <c r="GHK199" s="31"/>
      <c r="GHL199" s="31"/>
      <c r="GHM199" s="31"/>
      <c r="GHN199" s="31"/>
      <c r="GHO199" s="31"/>
      <c r="GHP199" s="31"/>
      <c r="GHQ199" s="31"/>
      <c r="GHR199" s="31"/>
      <c r="GHS199" s="31"/>
      <c r="GHT199" s="31"/>
      <c r="GHU199" s="31"/>
      <c r="GHV199" s="31"/>
      <c r="GHW199" s="31"/>
      <c r="GHX199" s="31"/>
      <c r="GHY199" s="31"/>
      <c r="GHZ199" s="31"/>
      <c r="GIA199" s="31"/>
      <c r="GIB199" s="31"/>
      <c r="GIC199" s="31"/>
      <c r="GID199" s="31"/>
      <c r="GIE199" s="31"/>
      <c r="GIF199" s="31"/>
      <c r="GIG199" s="31"/>
      <c r="GIH199" s="31"/>
      <c r="GII199" s="31"/>
      <c r="GIJ199" s="31"/>
      <c r="GIK199" s="31"/>
      <c r="GIL199" s="31"/>
      <c r="GIM199" s="31"/>
      <c r="GIN199" s="31"/>
      <c r="GIO199" s="31"/>
      <c r="GIP199" s="31"/>
      <c r="GIQ199" s="31"/>
      <c r="GIR199" s="31"/>
      <c r="GIS199" s="31"/>
      <c r="GIT199" s="31"/>
      <c r="GIU199" s="31"/>
      <c r="GIV199" s="31"/>
      <c r="GIW199" s="31"/>
      <c r="GIX199" s="31"/>
      <c r="GIY199" s="31"/>
      <c r="GIZ199" s="31"/>
      <c r="GJA199" s="31"/>
      <c r="GJB199" s="31"/>
      <c r="GJC199" s="31"/>
      <c r="GJD199" s="31"/>
      <c r="GJE199" s="31"/>
      <c r="GJF199" s="31"/>
      <c r="GJG199" s="31"/>
      <c r="GJH199" s="31"/>
      <c r="GJI199" s="31"/>
      <c r="GJJ199" s="31"/>
      <c r="GJK199" s="31"/>
      <c r="GJL199" s="31"/>
      <c r="GJM199" s="31"/>
      <c r="GJN199" s="31"/>
      <c r="GJO199" s="31"/>
      <c r="GJP199" s="31"/>
      <c r="GJQ199" s="31"/>
      <c r="GJR199" s="31"/>
      <c r="GJS199" s="31"/>
      <c r="GJT199" s="31"/>
      <c r="GJU199" s="31"/>
      <c r="GJV199" s="31"/>
      <c r="GJW199" s="31"/>
      <c r="GJX199" s="31"/>
      <c r="GJY199" s="31"/>
      <c r="GJZ199" s="31"/>
      <c r="GKA199" s="31"/>
      <c r="GKB199" s="31"/>
      <c r="GKC199" s="31"/>
      <c r="GKD199" s="31"/>
      <c r="GKE199" s="31"/>
      <c r="GKF199" s="31"/>
      <c r="GKG199" s="31"/>
      <c r="GKH199" s="31"/>
      <c r="GKI199" s="31"/>
      <c r="GKJ199" s="31"/>
      <c r="GKK199" s="31"/>
      <c r="GKL199" s="31"/>
      <c r="GKM199" s="31"/>
      <c r="GKN199" s="31"/>
      <c r="GKO199" s="31"/>
      <c r="GKP199" s="31"/>
      <c r="GKQ199" s="31"/>
      <c r="GKR199" s="31"/>
      <c r="GKS199" s="31"/>
      <c r="GKT199" s="31"/>
      <c r="GKU199" s="31"/>
      <c r="GKV199" s="31"/>
      <c r="GKW199" s="31"/>
      <c r="GKX199" s="31"/>
      <c r="GKY199" s="31"/>
      <c r="GKZ199" s="31"/>
      <c r="GLA199" s="31"/>
      <c r="GLB199" s="31"/>
      <c r="GLC199" s="31"/>
      <c r="GLD199" s="31"/>
      <c r="GLE199" s="31"/>
      <c r="GLF199" s="31"/>
      <c r="GLG199" s="31"/>
      <c r="GLH199" s="31"/>
      <c r="GLI199" s="31"/>
      <c r="GLJ199" s="31"/>
      <c r="GLK199" s="31"/>
      <c r="GLL199" s="31"/>
      <c r="GLM199" s="31"/>
      <c r="GLN199" s="31"/>
      <c r="GLO199" s="31"/>
      <c r="GLP199" s="31"/>
      <c r="GLQ199" s="31"/>
      <c r="GLR199" s="31"/>
      <c r="GLS199" s="31"/>
      <c r="GLT199" s="31"/>
      <c r="GLU199" s="31"/>
      <c r="GLV199" s="31"/>
      <c r="GLW199" s="31"/>
      <c r="GLX199" s="31"/>
      <c r="GLY199" s="31"/>
      <c r="GLZ199" s="31"/>
      <c r="GMA199" s="31"/>
      <c r="GMB199" s="31"/>
      <c r="GMC199" s="31"/>
      <c r="GMD199" s="31"/>
      <c r="GME199" s="31"/>
      <c r="GMF199" s="31"/>
      <c r="GMG199" s="31"/>
      <c r="GMH199" s="31"/>
      <c r="GMI199" s="31"/>
      <c r="GMJ199" s="31"/>
      <c r="GMK199" s="31"/>
      <c r="GML199" s="31"/>
      <c r="GMM199" s="31"/>
      <c r="GMN199" s="31"/>
      <c r="GMO199" s="31"/>
      <c r="GMP199" s="31"/>
      <c r="GMQ199" s="31"/>
      <c r="GMR199" s="31"/>
      <c r="GMS199" s="31"/>
      <c r="GMT199" s="31"/>
      <c r="GMU199" s="31"/>
      <c r="GMV199" s="31"/>
      <c r="GMW199" s="31"/>
      <c r="GMX199" s="31"/>
      <c r="GMY199" s="31"/>
      <c r="GMZ199" s="31"/>
      <c r="GNA199" s="31"/>
      <c r="GNB199" s="31"/>
      <c r="GNC199" s="31"/>
      <c r="GND199" s="31"/>
      <c r="GNE199" s="31"/>
      <c r="GNF199" s="31"/>
      <c r="GNG199" s="31"/>
      <c r="GNH199" s="31"/>
      <c r="GNI199" s="31"/>
      <c r="GNJ199" s="31"/>
      <c r="GNK199" s="31"/>
      <c r="GNL199" s="31"/>
      <c r="GNM199" s="31"/>
      <c r="GNN199" s="31"/>
      <c r="GNO199" s="31"/>
      <c r="GNP199" s="31"/>
      <c r="GNQ199" s="31"/>
      <c r="GNR199" s="31"/>
      <c r="GNS199" s="31"/>
      <c r="GNT199" s="31"/>
      <c r="GNU199" s="31"/>
      <c r="GNV199" s="31"/>
      <c r="GNW199" s="31"/>
      <c r="GNX199" s="31"/>
      <c r="GNY199" s="31"/>
      <c r="GNZ199" s="31"/>
      <c r="GOA199" s="31"/>
      <c r="GOB199" s="31"/>
      <c r="GOC199" s="31"/>
      <c r="GOD199" s="31"/>
      <c r="GOE199" s="31"/>
      <c r="GOF199" s="31"/>
      <c r="GOG199" s="31"/>
      <c r="GOH199" s="31"/>
      <c r="GOI199" s="31"/>
      <c r="GOJ199" s="31"/>
      <c r="GOK199" s="31"/>
      <c r="GOL199" s="31"/>
      <c r="GOM199" s="31"/>
      <c r="GON199" s="31"/>
      <c r="GOO199" s="31"/>
      <c r="GOP199" s="31"/>
      <c r="GOQ199" s="31"/>
      <c r="GOR199" s="31"/>
      <c r="GOS199" s="31"/>
      <c r="GOT199" s="31"/>
      <c r="GOU199" s="31"/>
      <c r="GOV199" s="31"/>
      <c r="GOW199" s="31"/>
      <c r="GOX199" s="31"/>
      <c r="GOY199" s="31"/>
      <c r="GOZ199" s="31"/>
      <c r="GPA199" s="31"/>
      <c r="GPB199" s="31"/>
      <c r="GPC199" s="31"/>
      <c r="GPD199" s="31"/>
      <c r="GPE199" s="31"/>
      <c r="GPF199" s="31"/>
      <c r="GPG199" s="31"/>
      <c r="GPH199" s="31"/>
      <c r="GPI199" s="31"/>
      <c r="GPJ199" s="31"/>
      <c r="GPK199" s="31"/>
      <c r="GPL199" s="31"/>
      <c r="GPM199" s="31"/>
      <c r="GPN199" s="31"/>
      <c r="GPO199" s="31"/>
      <c r="GPP199" s="31"/>
      <c r="GPQ199" s="31"/>
      <c r="GPR199" s="31"/>
      <c r="GPS199" s="31"/>
      <c r="GPT199" s="31"/>
      <c r="GPU199" s="31"/>
      <c r="GPV199" s="31"/>
      <c r="GPW199" s="31"/>
      <c r="GPX199" s="31"/>
      <c r="GPY199" s="31"/>
      <c r="GPZ199" s="31"/>
      <c r="GQA199" s="31"/>
      <c r="GQB199" s="31"/>
      <c r="GQC199" s="31"/>
      <c r="GQD199" s="31"/>
      <c r="GQE199" s="31"/>
      <c r="GQF199" s="31"/>
      <c r="GQG199" s="31"/>
      <c r="GQH199" s="31"/>
      <c r="GQI199" s="31"/>
      <c r="GQJ199" s="31"/>
      <c r="GQK199" s="31"/>
      <c r="GQL199" s="31"/>
      <c r="GQM199" s="31"/>
      <c r="GQN199" s="31"/>
      <c r="GQO199" s="31"/>
      <c r="GQP199" s="31"/>
      <c r="GQQ199" s="31"/>
      <c r="GQR199" s="31"/>
      <c r="GQS199" s="31"/>
      <c r="GQT199" s="31"/>
      <c r="GQU199" s="31"/>
      <c r="GQV199" s="31"/>
      <c r="GQW199" s="31"/>
      <c r="GQX199" s="31"/>
      <c r="GQY199" s="31"/>
      <c r="GQZ199" s="31"/>
      <c r="GRA199" s="31"/>
      <c r="GRB199" s="31"/>
      <c r="GRC199" s="31"/>
      <c r="GRD199" s="31"/>
      <c r="GRE199" s="31"/>
      <c r="GRF199" s="31"/>
      <c r="GRG199" s="31"/>
      <c r="GRH199" s="31"/>
      <c r="GRI199" s="31"/>
      <c r="GRJ199" s="31"/>
      <c r="GRK199" s="31"/>
      <c r="GRL199" s="31"/>
      <c r="GRM199" s="31"/>
      <c r="GRN199" s="31"/>
      <c r="GRO199" s="31"/>
      <c r="GRP199" s="31"/>
      <c r="GRQ199" s="31"/>
      <c r="GRR199" s="31"/>
      <c r="GRS199" s="31"/>
      <c r="GRT199" s="31"/>
      <c r="GRU199" s="31"/>
      <c r="GRV199" s="31"/>
      <c r="GRW199" s="31"/>
      <c r="GRX199" s="31"/>
      <c r="GRY199" s="31"/>
      <c r="GRZ199" s="31"/>
      <c r="GSA199" s="31"/>
      <c r="GSB199" s="31"/>
      <c r="GSC199" s="31"/>
      <c r="GSD199" s="31"/>
      <c r="GSE199" s="31"/>
      <c r="GSF199" s="31"/>
      <c r="GSG199" s="31"/>
      <c r="GSH199" s="31"/>
      <c r="GSI199" s="31"/>
      <c r="GSJ199" s="31"/>
      <c r="GSK199" s="31"/>
      <c r="GSL199" s="31"/>
      <c r="GSM199" s="31"/>
      <c r="GSN199" s="31"/>
      <c r="GSO199" s="31"/>
      <c r="GSP199" s="31"/>
      <c r="GSQ199" s="31"/>
      <c r="GSR199" s="31"/>
      <c r="GSS199" s="31"/>
      <c r="GST199" s="31"/>
      <c r="GSU199" s="31"/>
      <c r="GSV199" s="31"/>
      <c r="GSW199" s="31"/>
      <c r="GSX199" s="31"/>
      <c r="GSY199" s="31"/>
      <c r="GSZ199" s="31"/>
      <c r="GTA199" s="31"/>
      <c r="GTB199" s="31"/>
      <c r="GTC199" s="31"/>
      <c r="GTD199" s="31"/>
      <c r="GTE199" s="31"/>
      <c r="GTF199" s="31"/>
      <c r="GTG199" s="31"/>
      <c r="GTH199" s="31"/>
      <c r="GTI199" s="31"/>
      <c r="GTJ199" s="31"/>
      <c r="GTK199" s="31"/>
      <c r="GTL199" s="31"/>
      <c r="GTM199" s="31"/>
      <c r="GTN199" s="31"/>
      <c r="GTO199" s="31"/>
      <c r="GTP199" s="31"/>
      <c r="GTQ199" s="31"/>
      <c r="GTR199" s="31"/>
      <c r="GTS199" s="31"/>
      <c r="GTT199" s="31"/>
      <c r="GTU199" s="31"/>
      <c r="GTV199" s="31"/>
      <c r="GTW199" s="31"/>
      <c r="GTX199" s="31"/>
      <c r="GTY199" s="31"/>
      <c r="GTZ199" s="31"/>
      <c r="GUA199" s="31"/>
      <c r="GUB199" s="31"/>
      <c r="GUC199" s="31"/>
      <c r="GUD199" s="31"/>
      <c r="GUE199" s="31"/>
      <c r="GUF199" s="31"/>
      <c r="GUG199" s="31"/>
      <c r="GUH199" s="31"/>
      <c r="GUI199" s="31"/>
      <c r="GUJ199" s="31"/>
      <c r="GUK199" s="31"/>
      <c r="GUL199" s="31"/>
      <c r="GUM199" s="31"/>
      <c r="GUN199" s="31"/>
      <c r="GUO199" s="31"/>
      <c r="GUP199" s="31"/>
      <c r="GUQ199" s="31"/>
      <c r="GUR199" s="31"/>
      <c r="GUS199" s="31"/>
      <c r="GUT199" s="31"/>
      <c r="GUU199" s="31"/>
      <c r="GUV199" s="31"/>
      <c r="GUW199" s="31"/>
      <c r="GUX199" s="31"/>
      <c r="GUY199" s="31"/>
      <c r="GUZ199" s="31"/>
      <c r="GVA199" s="31"/>
      <c r="GVB199" s="31"/>
      <c r="GVC199" s="31"/>
      <c r="GVD199" s="31"/>
      <c r="GVE199" s="31"/>
      <c r="GVF199" s="31"/>
      <c r="GVG199" s="31"/>
      <c r="GVH199" s="31"/>
      <c r="GVI199" s="31"/>
      <c r="GVJ199" s="31"/>
      <c r="GVK199" s="31"/>
      <c r="GVL199" s="31"/>
      <c r="GVM199" s="31"/>
      <c r="GVN199" s="31"/>
      <c r="GVO199" s="31"/>
      <c r="GVP199" s="31"/>
      <c r="GVQ199" s="31"/>
      <c r="GVR199" s="31"/>
      <c r="GVS199" s="31"/>
      <c r="GVT199" s="31"/>
      <c r="GVU199" s="31"/>
      <c r="GVV199" s="31"/>
      <c r="GVW199" s="31"/>
      <c r="GVX199" s="31"/>
      <c r="GVY199" s="31"/>
      <c r="GVZ199" s="31"/>
      <c r="GWA199" s="31"/>
      <c r="GWB199" s="31"/>
      <c r="GWC199" s="31"/>
      <c r="GWD199" s="31"/>
      <c r="GWE199" s="31"/>
      <c r="GWF199" s="31"/>
      <c r="GWG199" s="31"/>
      <c r="GWH199" s="31"/>
      <c r="GWI199" s="31"/>
      <c r="GWJ199" s="31"/>
      <c r="GWK199" s="31"/>
      <c r="GWL199" s="31"/>
      <c r="GWM199" s="31"/>
      <c r="GWN199" s="31"/>
      <c r="GWO199" s="31"/>
      <c r="GWP199" s="31"/>
      <c r="GWQ199" s="31"/>
      <c r="GWR199" s="31"/>
      <c r="GWS199" s="31"/>
      <c r="GWT199" s="31"/>
      <c r="GWU199" s="31"/>
      <c r="GWV199" s="31"/>
      <c r="GWW199" s="31"/>
      <c r="GWX199" s="31"/>
      <c r="GWY199" s="31"/>
      <c r="GWZ199" s="31"/>
      <c r="GXA199" s="31"/>
      <c r="GXB199" s="31"/>
      <c r="GXC199" s="31"/>
      <c r="GXD199" s="31"/>
      <c r="GXE199" s="31"/>
      <c r="GXF199" s="31"/>
      <c r="GXG199" s="31"/>
      <c r="GXH199" s="31"/>
      <c r="GXI199" s="31"/>
      <c r="GXJ199" s="31"/>
      <c r="GXK199" s="31"/>
      <c r="GXL199" s="31"/>
      <c r="GXM199" s="31"/>
      <c r="GXN199" s="31"/>
      <c r="GXO199" s="31"/>
      <c r="GXP199" s="31"/>
      <c r="GXQ199" s="31"/>
      <c r="GXR199" s="31"/>
      <c r="GXS199" s="31"/>
      <c r="GXT199" s="31"/>
      <c r="GXU199" s="31"/>
      <c r="GXV199" s="31"/>
      <c r="GXW199" s="31"/>
      <c r="GXX199" s="31"/>
      <c r="GXY199" s="31"/>
      <c r="GXZ199" s="31"/>
      <c r="GYA199" s="31"/>
      <c r="GYB199" s="31"/>
      <c r="GYC199" s="31"/>
      <c r="GYD199" s="31"/>
      <c r="GYE199" s="31"/>
      <c r="GYF199" s="31"/>
      <c r="GYG199" s="31"/>
      <c r="GYH199" s="31"/>
      <c r="GYI199" s="31"/>
      <c r="GYJ199" s="31"/>
      <c r="GYK199" s="31"/>
      <c r="GYL199" s="31"/>
      <c r="GYM199" s="31"/>
      <c r="GYN199" s="31"/>
      <c r="GYO199" s="31"/>
      <c r="GYP199" s="31"/>
      <c r="GYQ199" s="31"/>
      <c r="GYR199" s="31"/>
      <c r="GYS199" s="31"/>
      <c r="GYT199" s="31"/>
      <c r="GYU199" s="31"/>
      <c r="GYV199" s="31"/>
      <c r="GYW199" s="31"/>
      <c r="GYX199" s="31"/>
      <c r="GYY199" s="31"/>
      <c r="GYZ199" s="31"/>
      <c r="GZA199" s="31"/>
      <c r="GZB199" s="31"/>
      <c r="GZC199" s="31"/>
      <c r="GZD199" s="31"/>
      <c r="GZE199" s="31"/>
      <c r="GZF199" s="31"/>
      <c r="GZG199" s="31"/>
      <c r="GZH199" s="31"/>
      <c r="GZI199" s="31"/>
      <c r="GZJ199" s="31"/>
      <c r="GZK199" s="31"/>
      <c r="GZL199" s="31"/>
      <c r="GZM199" s="31"/>
      <c r="GZN199" s="31"/>
      <c r="GZO199" s="31"/>
      <c r="GZP199" s="31"/>
      <c r="GZQ199" s="31"/>
      <c r="GZR199" s="31"/>
      <c r="GZS199" s="31"/>
      <c r="GZT199" s="31"/>
      <c r="GZU199" s="31"/>
      <c r="GZV199" s="31"/>
      <c r="GZW199" s="31"/>
      <c r="GZX199" s="31"/>
      <c r="GZY199" s="31"/>
      <c r="GZZ199" s="31"/>
      <c r="HAA199" s="31"/>
      <c r="HAB199" s="31"/>
      <c r="HAC199" s="31"/>
      <c r="HAD199" s="31"/>
      <c r="HAE199" s="31"/>
      <c r="HAF199" s="31"/>
      <c r="HAG199" s="31"/>
      <c r="HAH199" s="31"/>
      <c r="HAI199" s="31"/>
      <c r="HAJ199" s="31"/>
      <c r="HAK199" s="31"/>
      <c r="HAL199" s="31"/>
      <c r="HAM199" s="31"/>
      <c r="HAN199" s="31"/>
      <c r="HAO199" s="31"/>
      <c r="HAP199" s="31"/>
      <c r="HAQ199" s="31"/>
      <c r="HAR199" s="31"/>
      <c r="HAS199" s="31"/>
      <c r="HAT199" s="31"/>
      <c r="HAU199" s="31"/>
      <c r="HAV199" s="31"/>
      <c r="HAW199" s="31"/>
      <c r="HAX199" s="31"/>
      <c r="HAY199" s="31"/>
      <c r="HAZ199" s="31"/>
      <c r="HBA199" s="31"/>
      <c r="HBB199" s="31"/>
      <c r="HBC199" s="31"/>
      <c r="HBD199" s="31"/>
      <c r="HBE199" s="31"/>
      <c r="HBF199" s="31"/>
      <c r="HBG199" s="31"/>
      <c r="HBH199" s="31"/>
      <c r="HBI199" s="31"/>
      <c r="HBJ199" s="31"/>
      <c r="HBK199" s="31"/>
      <c r="HBL199" s="31"/>
      <c r="HBM199" s="31"/>
      <c r="HBN199" s="31"/>
      <c r="HBO199" s="31"/>
      <c r="HBP199" s="31"/>
      <c r="HBQ199" s="31"/>
      <c r="HBR199" s="31"/>
      <c r="HBS199" s="31"/>
      <c r="HBT199" s="31"/>
      <c r="HBU199" s="31"/>
      <c r="HBV199" s="31"/>
      <c r="HBW199" s="31"/>
      <c r="HBX199" s="31"/>
      <c r="HBY199" s="31"/>
      <c r="HBZ199" s="31"/>
      <c r="HCA199" s="31"/>
      <c r="HCB199" s="31"/>
      <c r="HCC199" s="31"/>
      <c r="HCD199" s="31"/>
      <c r="HCE199" s="31"/>
      <c r="HCF199" s="31"/>
      <c r="HCG199" s="31"/>
      <c r="HCH199" s="31"/>
      <c r="HCI199" s="31"/>
      <c r="HCJ199" s="31"/>
      <c r="HCK199" s="31"/>
      <c r="HCL199" s="31"/>
      <c r="HCM199" s="31"/>
      <c r="HCN199" s="31"/>
      <c r="HCO199" s="31"/>
      <c r="HCP199" s="31"/>
      <c r="HCQ199" s="31"/>
      <c r="HCR199" s="31"/>
      <c r="HCS199" s="31"/>
      <c r="HCT199" s="31"/>
      <c r="HCU199" s="31"/>
      <c r="HCV199" s="31"/>
      <c r="HCW199" s="31"/>
      <c r="HCX199" s="31"/>
      <c r="HCY199" s="31"/>
      <c r="HCZ199" s="31"/>
      <c r="HDA199" s="31"/>
      <c r="HDB199" s="31"/>
      <c r="HDC199" s="31"/>
      <c r="HDD199" s="31"/>
      <c r="HDE199" s="31"/>
      <c r="HDF199" s="31"/>
      <c r="HDG199" s="31"/>
      <c r="HDH199" s="31"/>
      <c r="HDI199" s="31"/>
      <c r="HDJ199" s="31"/>
      <c r="HDK199" s="31"/>
      <c r="HDL199" s="31"/>
      <c r="HDM199" s="31"/>
      <c r="HDN199" s="31"/>
      <c r="HDO199" s="31"/>
      <c r="HDP199" s="31"/>
      <c r="HDQ199" s="31"/>
      <c r="HDR199" s="31"/>
      <c r="HDS199" s="31"/>
      <c r="HDT199" s="31"/>
      <c r="HDU199" s="31"/>
      <c r="HDV199" s="31"/>
      <c r="HDW199" s="31"/>
      <c r="HDX199" s="31"/>
      <c r="HDY199" s="31"/>
      <c r="HDZ199" s="31"/>
      <c r="HEA199" s="31"/>
      <c r="HEB199" s="31"/>
      <c r="HEC199" s="31"/>
      <c r="HED199" s="31"/>
      <c r="HEE199" s="31"/>
      <c r="HEF199" s="31"/>
      <c r="HEG199" s="31"/>
      <c r="HEH199" s="31"/>
      <c r="HEI199" s="31"/>
      <c r="HEJ199" s="31"/>
      <c r="HEK199" s="31"/>
      <c r="HEL199" s="31"/>
      <c r="HEM199" s="31"/>
      <c r="HEN199" s="31"/>
      <c r="HEO199" s="31"/>
      <c r="HEP199" s="31"/>
      <c r="HEQ199" s="31"/>
      <c r="HER199" s="31"/>
      <c r="HES199" s="31"/>
      <c r="HET199" s="31"/>
      <c r="HEU199" s="31"/>
      <c r="HEV199" s="31"/>
      <c r="HEW199" s="31"/>
      <c r="HEX199" s="31"/>
      <c r="HEY199" s="31"/>
      <c r="HEZ199" s="31"/>
      <c r="HFA199" s="31"/>
      <c r="HFB199" s="31"/>
      <c r="HFC199" s="31"/>
      <c r="HFD199" s="31"/>
      <c r="HFE199" s="31"/>
      <c r="HFF199" s="31"/>
      <c r="HFG199" s="31"/>
      <c r="HFH199" s="31"/>
      <c r="HFI199" s="31"/>
      <c r="HFJ199" s="31"/>
      <c r="HFK199" s="31"/>
      <c r="HFL199" s="31"/>
      <c r="HFM199" s="31"/>
      <c r="HFN199" s="31"/>
      <c r="HFO199" s="31"/>
      <c r="HFP199" s="31"/>
      <c r="HFQ199" s="31"/>
      <c r="HFR199" s="31"/>
      <c r="HFS199" s="31"/>
      <c r="HFT199" s="31"/>
      <c r="HFU199" s="31"/>
      <c r="HFV199" s="31"/>
      <c r="HFW199" s="31"/>
      <c r="HFX199" s="31"/>
      <c r="HFY199" s="31"/>
      <c r="HFZ199" s="31"/>
      <c r="HGA199" s="31"/>
      <c r="HGB199" s="31"/>
      <c r="HGC199" s="31"/>
      <c r="HGD199" s="31"/>
      <c r="HGE199" s="31"/>
      <c r="HGF199" s="31"/>
      <c r="HGG199" s="31"/>
      <c r="HGH199" s="31"/>
      <c r="HGI199" s="31"/>
      <c r="HGJ199" s="31"/>
      <c r="HGK199" s="31"/>
      <c r="HGL199" s="31"/>
      <c r="HGM199" s="31"/>
      <c r="HGN199" s="31"/>
      <c r="HGO199" s="31"/>
      <c r="HGP199" s="31"/>
      <c r="HGQ199" s="31"/>
      <c r="HGR199" s="31"/>
      <c r="HGS199" s="31"/>
      <c r="HGT199" s="31"/>
      <c r="HGU199" s="31"/>
      <c r="HGV199" s="31"/>
      <c r="HGW199" s="31"/>
      <c r="HGX199" s="31"/>
      <c r="HGY199" s="31"/>
      <c r="HGZ199" s="31"/>
      <c r="HHA199" s="31"/>
      <c r="HHB199" s="31"/>
      <c r="HHC199" s="31"/>
      <c r="HHD199" s="31"/>
      <c r="HHE199" s="31"/>
      <c r="HHF199" s="31"/>
      <c r="HHG199" s="31"/>
      <c r="HHH199" s="31"/>
      <c r="HHI199" s="31"/>
      <c r="HHJ199" s="31"/>
      <c r="HHK199" s="31"/>
      <c r="HHL199" s="31"/>
      <c r="HHM199" s="31"/>
      <c r="HHN199" s="31"/>
      <c r="HHO199" s="31"/>
      <c r="HHP199" s="31"/>
      <c r="HHQ199" s="31"/>
      <c r="HHR199" s="31"/>
      <c r="HHS199" s="31"/>
      <c r="HHT199" s="31"/>
      <c r="HHU199" s="31"/>
      <c r="HHV199" s="31"/>
      <c r="HHW199" s="31"/>
      <c r="HHX199" s="31"/>
      <c r="HHY199" s="31"/>
      <c r="HHZ199" s="31"/>
      <c r="HIA199" s="31"/>
      <c r="HIB199" s="31"/>
      <c r="HIC199" s="31"/>
      <c r="HID199" s="31"/>
      <c r="HIE199" s="31"/>
      <c r="HIF199" s="31"/>
      <c r="HIG199" s="31"/>
      <c r="HIH199" s="31"/>
      <c r="HII199" s="31"/>
      <c r="HIJ199" s="31"/>
      <c r="HIK199" s="31"/>
      <c r="HIL199" s="31"/>
      <c r="HIM199" s="31"/>
      <c r="HIN199" s="31"/>
      <c r="HIO199" s="31"/>
      <c r="HIP199" s="31"/>
      <c r="HIQ199" s="31"/>
      <c r="HIR199" s="31"/>
      <c r="HIS199" s="31"/>
      <c r="HIT199" s="31"/>
      <c r="HIU199" s="31"/>
      <c r="HIV199" s="31"/>
      <c r="HIW199" s="31"/>
      <c r="HIX199" s="31"/>
      <c r="HIY199" s="31"/>
      <c r="HIZ199" s="31"/>
      <c r="HJA199" s="31"/>
      <c r="HJB199" s="31"/>
      <c r="HJC199" s="31"/>
      <c r="HJD199" s="31"/>
      <c r="HJE199" s="31"/>
      <c r="HJF199" s="31"/>
      <c r="HJG199" s="31"/>
      <c r="HJH199" s="31"/>
      <c r="HJI199" s="31"/>
      <c r="HJJ199" s="31"/>
      <c r="HJK199" s="31"/>
      <c r="HJL199" s="31"/>
      <c r="HJM199" s="31"/>
      <c r="HJN199" s="31"/>
      <c r="HJO199" s="31"/>
      <c r="HJP199" s="31"/>
      <c r="HJQ199" s="31"/>
      <c r="HJR199" s="31"/>
      <c r="HJS199" s="31"/>
      <c r="HJT199" s="31"/>
      <c r="HJU199" s="31"/>
      <c r="HJV199" s="31"/>
      <c r="HJW199" s="31"/>
      <c r="HJX199" s="31"/>
      <c r="HJY199" s="31"/>
      <c r="HJZ199" s="31"/>
      <c r="HKA199" s="31"/>
      <c r="HKB199" s="31"/>
      <c r="HKC199" s="31"/>
      <c r="HKD199" s="31"/>
      <c r="HKE199" s="31"/>
      <c r="HKF199" s="31"/>
      <c r="HKG199" s="31"/>
      <c r="HKH199" s="31"/>
      <c r="HKI199" s="31"/>
      <c r="HKJ199" s="31"/>
      <c r="HKK199" s="31"/>
      <c r="HKL199" s="31"/>
      <c r="HKM199" s="31"/>
      <c r="HKN199" s="31"/>
      <c r="HKO199" s="31"/>
      <c r="HKP199" s="31"/>
      <c r="HKQ199" s="31"/>
      <c r="HKR199" s="31"/>
      <c r="HKS199" s="31"/>
      <c r="HKT199" s="31"/>
      <c r="HKU199" s="31"/>
      <c r="HKV199" s="31"/>
      <c r="HKW199" s="31"/>
      <c r="HKX199" s="31"/>
      <c r="HKY199" s="31"/>
      <c r="HKZ199" s="31"/>
      <c r="HLA199" s="31"/>
      <c r="HLB199" s="31"/>
      <c r="HLC199" s="31"/>
      <c r="HLD199" s="31"/>
      <c r="HLE199" s="31"/>
      <c r="HLF199" s="31"/>
      <c r="HLG199" s="31"/>
      <c r="HLH199" s="31"/>
      <c r="HLI199" s="31"/>
      <c r="HLJ199" s="31"/>
      <c r="HLK199" s="31"/>
      <c r="HLL199" s="31"/>
      <c r="HLM199" s="31"/>
      <c r="HLN199" s="31"/>
      <c r="HLO199" s="31"/>
      <c r="HLP199" s="31"/>
      <c r="HLQ199" s="31"/>
      <c r="HLR199" s="31"/>
      <c r="HLS199" s="31"/>
      <c r="HLT199" s="31"/>
      <c r="HLU199" s="31"/>
      <c r="HLV199" s="31"/>
      <c r="HLW199" s="31"/>
      <c r="HLX199" s="31"/>
      <c r="HLY199" s="31"/>
      <c r="HLZ199" s="31"/>
      <c r="HMA199" s="31"/>
      <c r="HMB199" s="31"/>
      <c r="HMC199" s="31"/>
      <c r="HMD199" s="31"/>
      <c r="HME199" s="31"/>
      <c r="HMF199" s="31"/>
      <c r="HMG199" s="31"/>
      <c r="HMH199" s="31"/>
      <c r="HMI199" s="31"/>
      <c r="HMJ199" s="31"/>
      <c r="HMK199" s="31"/>
      <c r="HML199" s="31"/>
      <c r="HMM199" s="31"/>
      <c r="HMN199" s="31"/>
      <c r="HMO199" s="31"/>
      <c r="HMP199" s="31"/>
      <c r="HMQ199" s="31"/>
      <c r="HMR199" s="31"/>
      <c r="HMS199" s="31"/>
      <c r="HMT199" s="31"/>
      <c r="HMU199" s="31"/>
      <c r="HMV199" s="31"/>
      <c r="HMW199" s="31"/>
      <c r="HMX199" s="31"/>
      <c r="HMY199" s="31"/>
      <c r="HMZ199" s="31"/>
      <c r="HNA199" s="31"/>
      <c r="HNB199" s="31"/>
      <c r="HNC199" s="31"/>
      <c r="HND199" s="31"/>
      <c r="HNE199" s="31"/>
      <c r="HNF199" s="31"/>
      <c r="HNG199" s="31"/>
      <c r="HNH199" s="31"/>
      <c r="HNI199" s="31"/>
      <c r="HNJ199" s="31"/>
      <c r="HNK199" s="31"/>
      <c r="HNL199" s="31"/>
      <c r="HNM199" s="31"/>
      <c r="HNN199" s="31"/>
      <c r="HNO199" s="31"/>
      <c r="HNP199" s="31"/>
      <c r="HNQ199" s="31"/>
      <c r="HNR199" s="31"/>
      <c r="HNS199" s="31"/>
      <c r="HNT199" s="31"/>
      <c r="HNU199" s="31"/>
      <c r="HNV199" s="31"/>
      <c r="HNW199" s="31"/>
      <c r="HNX199" s="31"/>
      <c r="HNY199" s="31"/>
      <c r="HNZ199" s="31"/>
      <c r="HOA199" s="31"/>
      <c r="HOB199" s="31"/>
      <c r="HOC199" s="31"/>
      <c r="HOD199" s="31"/>
      <c r="HOE199" s="31"/>
      <c r="HOF199" s="31"/>
      <c r="HOG199" s="31"/>
      <c r="HOH199" s="31"/>
      <c r="HOI199" s="31"/>
      <c r="HOJ199" s="31"/>
      <c r="HOK199" s="31"/>
      <c r="HOL199" s="31"/>
      <c r="HOM199" s="31"/>
      <c r="HON199" s="31"/>
      <c r="HOO199" s="31"/>
      <c r="HOP199" s="31"/>
      <c r="HOQ199" s="31"/>
      <c r="HOR199" s="31"/>
      <c r="HOS199" s="31"/>
      <c r="HOT199" s="31"/>
      <c r="HOU199" s="31"/>
      <c r="HOV199" s="31"/>
      <c r="HOW199" s="31"/>
      <c r="HOX199" s="31"/>
      <c r="HOY199" s="31"/>
      <c r="HOZ199" s="31"/>
      <c r="HPA199" s="31"/>
      <c r="HPB199" s="31"/>
      <c r="HPC199" s="31"/>
      <c r="HPD199" s="31"/>
      <c r="HPE199" s="31"/>
      <c r="HPF199" s="31"/>
      <c r="HPG199" s="31"/>
      <c r="HPH199" s="31"/>
      <c r="HPI199" s="31"/>
      <c r="HPJ199" s="31"/>
      <c r="HPK199" s="31"/>
      <c r="HPL199" s="31"/>
      <c r="HPM199" s="31"/>
      <c r="HPN199" s="31"/>
      <c r="HPO199" s="31"/>
      <c r="HPP199" s="31"/>
      <c r="HPQ199" s="31"/>
      <c r="HPR199" s="31"/>
      <c r="HPS199" s="31"/>
      <c r="HPT199" s="31"/>
      <c r="HPU199" s="31"/>
      <c r="HPV199" s="31"/>
      <c r="HPW199" s="31"/>
      <c r="HPX199" s="31"/>
      <c r="HPY199" s="31"/>
      <c r="HPZ199" s="31"/>
      <c r="HQA199" s="31"/>
      <c r="HQB199" s="31"/>
      <c r="HQC199" s="31"/>
      <c r="HQD199" s="31"/>
      <c r="HQE199" s="31"/>
      <c r="HQF199" s="31"/>
      <c r="HQG199" s="31"/>
      <c r="HQH199" s="31"/>
      <c r="HQI199" s="31"/>
      <c r="HQJ199" s="31"/>
      <c r="HQK199" s="31"/>
      <c r="HQL199" s="31"/>
      <c r="HQM199" s="31"/>
      <c r="HQN199" s="31"/>
      <c r="HQO199" s="31"/>
      <c r="HQP199" s="31"/>
      <c r="HQQ199" s="31"/>
      <c r="HQR199" s="31"/>
      <c r="HQS199" s="31"/>
      <c r="HQT199" s="31"/>
      <c r="HQU199" s="31"/>
      <c r="HQV199" s="31"/>
      <c r="HQW199" s="31"/>
      <c r="HQX199" s="31"/>
      <c r="HQY199" s="31"/>
      <c r="HQZ199" s="31"/>
      <c r="HRA199" s="31"/>
      <c r="HRB199" s="31"/>
      <c r="HRC199" s="31"/>
      <c r="HRD199" s="31"/>
      <c r="HRE199" s="31"/>
      <c r="HRF199" s="31"/>
      <c r="HRG199" s="31"/>
      <c r="HRH199" s="31"/>
      <c r="HRI199" s="31"/>
      <c r="HRJ199" s="31"/>
      <c r="HRK199" s="31"/>
      <c r="HRL199" s="31"/>
      <c r="HRM199" s="31"/>
      <c r="HRN199" s="31"/>
      <c r="HRO199" s="31"/>
      <c r="HRP199" s="31"/>
      <c r="HRQ199" s="31"/>
      <c r="HRR199" s="31"/>
      <c r="HRS199" s="31"/>
      <c r="HRT199" s="31"/>
      <c r="HRU199" s="31"/>
      <c r="HRV199" s="31"/>
      <c r="HRW199" s="31"/>
      <c r="HRX199" s="31"/>
      <c r="HRY199" s="31"/>
      <c r="HRZ199" s="31"/>
      <c r="HSA199" s="31"/>
      <c r="HSB199" s="31"/>
      <c r="HSC199" s="31"/>
      <c r="HSD199" s="31"/>
      <c r="HSE199" s="31"/>
      <c r="HSF199" s="31"/>
      <c r="HSG199" s="31"/>
      <c r="HSH199" s="31"/>
      <c r="HSI199" s="31"/>
      <c r="HSJ199" s="31"/>
      <c r="HSK199" s="31"/>
      <c r="HSL199" s="31"/>
      <c r="HSM199" s="31"/>
      <c r="HSN199" s="31"/>
      <c r="HSO199" s="31"/>
      <c r="HSP199" s="31"/>
      <c r="HSQ199" s="31"/>
      <c r="HSR199" s="31"/>
      <c r="HSS199" s="31"/>
      <c r="HST199" s="31"/>
      <c r="HSU199" s="31"/>
      <c r="HSV199" s="31"/>
      <c r="HSW199" s="31"/>
      <c r="HSX199" s="31"/>
      <c r="HSY199" s="31"/>
      <c r="HSZ199" s="31"/>
      <c r="HTA199" s="31"/>
      <c r="HTB199" s="31"/>
      <c r="HTC199" s="31"/>
      <c r="HTD199" s="31"/>
      <c r="HTE199" s="31"/>
      <c r="HTF199" s="31"/>
      <c r="HTG199" s="31"/>
      <c r="HTH199" s="31"/>
      <c r="HTI199" s="31"/>
      <c r="HTJ199" s="31"/>
      <c r="HTK199" s="31"/>
      <c r="HTL199" s="31"/>
      <c r="HTM199" s="31"/>
      <c r="HTN199" s="31"/>
      <c r="HTO199" s="31"/>
      <c r="HTP199" s="31"/>
      <c r="HTQ199" s="31"/>
      <c r="HTR199" s="31"/>
      <c r="HTS199" s="31"/>
      <c r="HTT199" s="31"/>
      <c r="HTU199" s="31"/>
      <c r="HTV199" s="31"/>
      <c r="HTW199" s="31"/>
      <c r="HTX199" s="31"/>
      <c r="HTY199" s="31"/>
      <c r="HTZ199" s="31"/>
      <c r="HUA199" s="31"/>
      <c r="HUB199" s="31"/>
      <c r="HUC199" s="31"/>
      <c r="HUD199" s="31"/>
      <c r="HUE199" s="31"/>
      <c r="HUF199" s="31"/>
      <c r="HUG199" s="31"/>
      <c r="HUH199" s="31"/>
      <c r="HUI199" s="31"/>
      <c r="HUJ199" s="31"/>
      <c r="HUK199" s="31"/>
      <c r="HUL199" s="31"/>
      <c r="HUM199" s="31"/>
      <c r="HUN199" s="31"/>
      <c r="HUO199" s="31"/>
      <c r="HUP199" s="31"/>
      <c r="HUQ199" s="31"/>
      <c r="HUR199" s="31"/>
      <c r="HUS199" s="31"/>
      <c r="HUT199" s="31"/>
      <c r="HUU199" s="31"/>
      <c r="HUV199" s="31"/>
      <c r="HUW199" s="31"/>
      <c r="HUX199" s="31"/>
      <c r="HUY199" s="31"/>
      <c r="HUZ199" s="31"/>
      <c r="HVA199" s="31"/>
      <c r="HVB199" s="31"/>
      <c r="HVC199" s="31"/>
      <c r="HVD199" s="31"/>
      <c r="HVE199" s="31"/>
      <c r="HVF199" s="31"/>
      <c r="HVG199" s="31"/>
      <c r="HVH199" s="31"/>
      <c r="HVI199" s="31"/>
      <c r="HVJ199" s="31"/>
      <c r="HVK199" s="31"/>
      <c r="HVL199" s="31"/>
      <c r="HVM199" s="31"/>
      <c r="HVN199" s="31"/>
      <c r="HVO199" s="31"/>
      <c r="HVP199" s="31"/>
      <c r="HVQ199" s="31"/>
      <c r="HVR199" s="31"/>
      <c r="HVS199" s="31"/>
      <c r="HVT199" s="31"/>
      <c r="HVU199" s="31"/>
      <c r="HVV199" s="31"/>
      <c r="HVW199" s="31"/>
      <c r="HVX199" s="31"/>
      <c r="HVY199" s="31"/>
      <c r="HVZ199" s="31"/>
      <c r="HWA199" s="31"/>
      <c r="HWB199" s="31"/>
      <c r="HWC199" s="31"/>
      <c r="HWD199" s="31"/>
      <c r="HWE199" s="31"/>
      <c r="HWF199" s="31"/>
      <c r="HWG199" s="31"/>
      <c r="HWH199" s="31"/>
      <c r="HWI199" s="31"/>
      <c r="HWJ199" s="31"/>
      <c r="HWK199" s="31"/>
      <c r="HWL199" s="31"/>
      <c r="HWM199" s="31"/>
      <c r="HWN199" s="31"/>
      <c r="HWO199" s="31"/>
      <c r="HWP199" s="31"/>
      <c r="HWQ199" s="31"/>
      <c r="HWR199" s="31"/>
      <c r="HWS199" s="31"/>
      <c r="HWT199" s="31"/>
      <c r="HWU199" s="31"/>
      <c r="HWV199" s="31"/>
      <c r="HWW199" s="31"/>
      <c r="HWX199" s="31"/>
      <c r="HWY199" s="31"/>
      <c r="HWZ199" s="31"/>
      <c r="HXA199" s="31"/>
      <c r="HXB199" s="31"/>
      <c r="HXC199" s="31"/>
      <c r="HXD199" s="31"/>
      <c r="HXE199" s="31"/>
      <c r="HXF199" s="31"/>
      <c r="HXG199" s="31"/>
      <c r="HXH199" s="31"/>
      <c r="HXI199" s="31"/>
      <c r="HXJ199" s="31"/>
      <c r="HXK199" s="31"/>
      <c r="HXL199" s="31"/>
      <c r="HXM199" s="31"/>
      <c r="HXN199" s="31"/>
      <c r="HXO199" s="31"/>
      <c r="HXP199" s="31"/>
      <c r="HXQ199" s="31"/>
      <c r="HXR199" s="31"/>
      <c r="HXS199" s="31"/>
      <c r="HXT199" s="31"/>
      <c r="HXU199" s="31"/>
      <c r="HXV199" s="31"/>
      <c r="HXW199" s="31"/>
      <c r="HXX199" s="31"/>
      <c r="HXY199" s="31"/>
      <c r="HXZ199" s="31"/>
      <c r="HYA199" s="31"/>
      <c r="HYB199" s="31"/>
      <c r="HYC199" s="31"/>
      <c r="HYD199" s="31"/>
      <c r="HYE199" s="31"/>
      <c r="HYF199" s="31"/>
      <c r="HYG199" s="31"/>
      <c r="HYH199" s="31"/>
      <c r="HYI199" s="31"/>
      <c r="HYJ199" s="31"/>
      <c r="HYK199" s="31"/>
      <c r="HYL199" s="31"/>
      <c r="HYM199" s="31"/>
      <c r="HYN199" s="31"/>
      <c r="HYO199" s="31"/>
      <c r="HYP199" s="31"/>
      <c r="HYQ199" s="31"/>
      <c r="HYR199" s="31"/>
      <c r="HYS199" s="31"/>
      <c r="HYT199" s="31"/>
      <c r="HYU199" s="31"/>
      <c r="HYV199" s="31"/>
      <c r="HYW199" s="31"/>
      <c r="HYX199" s="31"/>
      <c r="HYY199" s="31"/>
      <c r="HYZ199" s="31"/>
      <c r="HZA199" s="31"/>
      <c r="HZB199" s="31"/>
      <c r="HZC199" s="31"/>
      <c r="HZD199" s="31"/>
      <c r="HZE199" s="31"/>
      <c r="HZF199" s="31"/>
      <c r="HZG199" s="31"/>
      <c r="HZH199" s="31"/>
      <c r="HZI199" s="31"/>
      <c r="HZJ199" s="31"/>
      <c r="HZK199" s="31"/>
      <c r="HZL199" s="31"/>
      <c r="HZM199" s="31"/>
      <c r="HZN199" s="31"/>
      <c r="HZO199" s="31"/>
      <c r="HZP199" s="31"/>
      <c r="HZQ199" s="31"/>
      <c r="HZR199" s="31"/>
      <c r="HZS199" s="31"/>
      <c r="HZT199" s="31"/>
      <c r="HZU199" s="31"/>
      <c r="HZV199" s="31"/>
      <c r="HZW199" s="31"/>
      <c r="HZX199" s="31"/>
      <c r="HZY199" s="31"/>
      <c r="HZZ199" s="31"/>
      <c r="IAA199" s="31"/>
      <c r="IAB199" s="31"/>
      <c r="IAC199" s="31"/>
      <c r="IAD199" s="31"/>
      <c r="IAE199" s="31"/>
      <c r="IAF199" s="31"/>
      <c r="IAG199" s="31"/>
      <c r="IAH199" s="31"/>
      <c r="IAI199" s="31"/>
      <c r="IAJ199" s="31"/>
      <c r="IAK199" s="31"/>
      <c r="IAL199" s="31"/>
      <c r="IAM199" s="31"/>
      <c r="IAN199" s="31"/>
      <c r="IAO199" s="31"/>
      <c r="IAP199" s="31"/>
      <c r="IAQ199" s="31"/>
      <c r="IAR199" s="31"/>
      <c r="IAS199" s="31"/>
      <c r="IAT199" s="31"/>
      <c r="IAU199" s="31"/>
      <c r="IAV199" s="31"/>
      <c r="IAW199" s="31"/>
      <c r="IAX199" s="31"/>
      <c r="IAY199" s="31"/>
      <c r="IAZ199" s="31"/>
      <c r="IBA199" s="31"/>
      <c r="IBB199" s="31"/>
      <c r="IBC199" s="31"/>
      <c r="IBD199" s="31"/>
      <c r="IBE199" s="31"/>
      <c r="IBF199" s="31"/>
      <c r="IBG199" s="31"/>
      <c r="IBH199" s="31"/>
      <c r="IBI199" s="31"/>
      <c r="IBJ199" s="31"/>
      <c r="IBK199" s="31"/>
      <c r="IBL199" s="31"/>
      <c r="IBM199" s="31"/>
      <c r="IBN199" s="31"/>
      <c r="IBO199" s="31"/>
      <c r="IBP199" s="31"/>
      <c r="IBQ199" s="31"/>
      <c r="IBR199" s="31"/>
      <c r="IBS199" s="31"/>
      <c r="IBT199" s="31"/>
      <c r="IBU199" s="31"/>
      <c r="IBV199" s="31"/>
      <c r="IBW199" s="31"/>
      <c r="IBX199" s="31"/>
      <c r="IBY199" s="31"/>
      <c r="IBZ199" s="31"/>
      <c r="ICA199" s="31"/>
      <c r="ICB199" s="31"/>
      <c r="ICC199" s="31"/>
      <c r="ICD199" s="31"/>
      <c r="ICE199" s="31"/>
      <c r="ICF199" s="31"/>
      <c r="ICG199" s="31"/>
      <c r="ICH199" s="31"/>
      <c r="ICI199" s="31"/>
      <c r="ICJ199" s="31"/>
      <c r="ICK199" s="31"/>
      <c r="ICL199" s="31"/>
      <c r="ICM199" s="31"/>
      <c r="ICN199" s="31"/>
      <c r="ICO199" s="31"/>
      <c r="ICP199" s="31"/>
      <c r="ICQ199" s="31"/>
      <c r="ICR199" s="31"/>
      <c r="ICS199" s="31"/>
      <c r="ICT199" s="31"/>
      <c r="ICU199" s="31"/>
      <c r="ICV199" s="31"/>
      <c r="ICW199" s="31"/>
      <c r="ICX199" s="31"/>
      <c r="ICY199" s="31"/>
      <c r="ICZ199" s="31"/>
      <c r="IDA199" s="31"/>
      <c r="IDB199" s="31"/>
      <c r="IDC199" s="31"/>
      <c r="IDD199" s="31"/>
      <c r="IDE199" s="31"/>
      <c r="IDF199" s="31"/>
      <c r="IDG199" s="31"/>
      <c r="IDH199" s="31"/>
      <c r="IDI199" s="31"/>
      <c r="IDJ199" s="31"/>
      <c r="IDK199" s="31"/>
      <c r="IDL199" s="31"/>
      <c r="IDM199" s="31"/>
      <c r="IDN199" s="31"/>
      <c r="IDO199" s="31"/>
      <c r="IDP199" s="31"/>
      <c r="IDQ199" s="31"/>
      <c r="IDR199" s="31"/>
      <c r="IDS199" s="31"/>
      <c r="IDT199" s="31"/>
      <c r="IDU199" s="31"/>
      <c r="IDV199" s="31"/>
      <c r="IDW199" s="31"/>
      <c r="IDX199" s="31"/>
      <c r="IDY199" s="31"/>
      <c r="IDZ199" s="31"/>
      <c r="IEA199" s="31"/>
      <c r="IEB199" s="31"/>
      <c r="IEC199" s="31"/>
      <c r="IED199" s="31"/>
      <c r="IEE199" s="31"/>
      <c r="IEF199" s="31"/>
      <c r="IEG199" s="31"/>
      <c r="IEH199" s="31"/>
      <c r="IEI199" s="31"/>
      <c r="IEJ199" s="31"/>
      <c r="IEK199" s="31"/>
      <c r="IEL199" s="31"/>
      <c r="IEM199" s="31"/>
      <c r="IEN199" s="31"/>
      <c r="IEO199" s="31"/>
      <c r="IEP199" s="31"/>
      <c r="IEQ199" s="31"/>
      <c r="IER199" s="31"/>
      <c r="IES199" s="31"/>
      <c r="IET199" s="31"/>
      <c r="IEU199" s="31"/>
      <c r="IEV199" s="31"/>
      <c r="IEW199" s="31"/>
      <c r="IEX199" s="31"/>
      <c r="IEY199" s="31"/>
      <c r="IEZ199" s="31"/>
      <c r="IFA199" s="31"/>
      <c r="IFB199" s="31"/>
      <c r="IFC199" s="31"/>
      <c r="IFD199" s="31"/>
      <c r="IFE199" s="31"/>
      <c r="IFF199" s="31"/>
      <c r="IFG199" s="31"/>
      <c r="IFH199" s="31"/>
      <c r="IFI199" s="31"/>
      <c r="IFJ199" s="31"/>
      <c r="IFK199" s="31"/>
      <c r="IFL199" s="31"/>
      <c r="IFM199" s="31"/>
      <c r="IFN199" s="31"/>
      <c r="IFO199" s="31"/>
      <c r="IFP199" s="31"/>
      <c r="IFQ199" s="31"/>
      <c r="IFR199" s="31"/>
      <c r="IFS199" s="31"/>
      <c r="IFT199" s="31"/>
      <c r="IFU199" s="31"/>
      <c r="IFV199" s="31"/>
      <c r="IFW199" s="31"/>
      <c r="IFX199" s="31"/>
      <c r="IFY199" s="31"/>
      <c r="IFZ199" s="31"/>
      <c r="IGA199" s="31"/>
      <c r="IGB199" s="31"/>
      <c r="IGC199" s="31"/>
      <c r="IGD199" s="31"/>
      <c r="IGE199" s="31"/>
      <c r="IGF199" s="31"/>
      <c r="IGG199" s="31"/>
      <c r="IGH199" s="31"/>
      <c r="IGI199" s="31"/>
      <c r="IGJ199" s="31"/>
      <c r="IGK199" s="31"/>
      <c r="IGL199" s="31"/>
      <c r="IGM199" s="31"/>
      <c r="IGN199" s="31"/>
      <c r="IGO199" s="31"/>
      <c r="IGP199" s="31"/>
      <c r="IGQ199" s="31"/>
      <c r="IGR199" s="31"/>
      <c r="IGS199" s="31"/>
      <c r="IGT199" s="31"/>
      <c r="IGU199" s="31"/>
      <c r="IGV199" s="31"/>
      <c r="IGW199" s="31"/>
      <c r="IGX199" s="31"/>
      <c r="IGY199" s="31"/>
      <c r="IGZ199" s="31"/>
      <c r="IHA199" s="31"/>
      <c r="IHB199" s="31"/>
      <c r="IHC199" s="31"/>
      <c r="IHD199" s="31"/>
      <c r="IHE199" s="31"/>
      <c r="IHF199" s="31"/>
      <c r="IHG199" s="31"/>
      <c r="IHH199" s="31"/>
      <c r="IHI199" s="31"/>
      <c r="IHJ199" s="31"/>
      <c r="IHK199" s="31"/>
      <c r="IHL199" s="31"/>
      <c r="IHM199" s="31"/>
      <c r="IHN199" s="31"/>
      <c r="IHO199" s="31"/>
      <c r="IHP199" s="31"/>
      <c r="IHQ199" s="31"/>
      <c r="IHR199" s="31"/>
      <c r="IHS199" s="31"/>
      <c r="IHT199" s="31"/>
      <c r="IHU199" s="31"/>
      <c r="IHV199" s="31"/>
      <c r="IHW199" s="31"/>
      <c r="IHX199" s="31"/>
      <c r="IHY199" s="31"/>
      <c r="IHZ199" s="31"/>
      <c r="IIA199" s="31"/>
      <c r="IIB199" s="31"/>
      <c r="IIC199" s="31"/>
      <c r="IID199" s="31"/>
      <c r="IIE199" s="31"/>
      <c r="IIF199" s="31"/>
      <c r="IIG199" s="31"/>
      <c r="IIH199" s="31"/>
      <c r="III199" s="31"/>
      <c r="IIJ199" s="31"/>
      <c r="IIK199" s="31"/>
      <c r="IIL199" s="31"/>
      <c r="IIM199" s="31"/>
      <c r="IIN199" s="31"/>
      <c r="IIO199" s="31"/>
      <c r="IIP199" s="31"/>
      <c r="IIQ199" s="31"/>
      <c r="IIR199" s="31"/>
      <c r="IIS199" s="31"/>
      <c r="IIT199" s="31"/>
      <c r="IIU199" s="31"/>
      <c r="IIV199" s="31"/>
      <c r="IIW199" s="31"/>
      <c r="IIX199" s="31"/>
      <c r="IIY199" s="31"/>
      <c r="IIZ199" s="31"/>
      <c r="IJA199" s="31"/>
      <c r="IJB199" s="31"/>
      <c r="IJC199" s="31"/>
      <c r="IJD199" s="31"/>
      <c r="IJE199" s="31"/>
      <c r="IJF199" s="31"/>
      <c r="IJG199" s="31"/>
      <c r="IJH199" s="31"/>
      <c r="IJI199" s="31"/>
      <c r="IJJ199" s="31"/>
      <c r="IJK199" s="31"/>
      <c r="IJL199" s="31"/>
      <c r="IJM199" s="31"/>
      <c r="IJN199" s="31"/>
      <c r="IJO199" s="31"/>
      <c r="IJP199" s="31"/>
      <c r="IJQ199" s="31"/>
      <c r="IJR199" s="31"/>
      <c r="IJS199" s="31"/>
      <c r="IJT199" s="31"/>
      <c r="IJU199" s="31"/>
      <c r="IJV199" s="31"/>
      <c r="IJW199" s="31"/>
      <c r="IJX199" s="31"/>
      <c r="IJY199" s="31"/>
      <c r="IJZ199" s="31"/>
      <c r="IKA199" s="31"/>
      <c r="IKB199" s="31"/>
      <c r="IKC199" s="31"/>
      <c r="IKD199" s="31"/>
      <c r="IKE199" s="31"/>
      <c r="IKF199" s="31"/>
      <c r="IKG199" s="31"/>
      <c r="IKH199" s="31"/>
      <c r="IKI199" s="31"/>
      <c r="IKJ199" s="31"/>
      <c r="IKK199" s="31"/>
      <c r="IKL199" s="31"/>
      <c r="IKM199" s="31"/>
      <c r="IKN199" s="31"/>
      <c r="IKO199" s="31"/>
      <c r="IKP199" s="31"/>
      <c r="IKQ199" s="31"/>
      <c r="IKR199" s="31"/>
      <c r="IKS199" s="31"/>
      <c r="IKT199" s="31"/>
      <c r="IKU199" s="31"/>
      <c r="IKV199" s="31"/>
      <c r="IKW199" s="31"/>
      <c r="IKX199" s="31"/>
      <c r="IKY199" s="31"/>
      <c r="IKZ199" s="31"/>
      <c r="ILA199" s="31"/>
      <c r="ILB199" s="31"/>
      <c r="ILC199" s="31"/>
      <c r="ILD199" s="31"/>
      <c r="ILE199" s="31"/>
      <c r="ILF199" s="31"/>
      <c r="ILG199" s="31"/>
      <c r="ILH199" s="31"/>
      <c r="ILI199" s="31"/>
      <c r="ILJ199" s="31"/>
      <c r="ILK199" s="31"/>
      <c r="ILL199" s="31"/>
      <c r="ILM199" s="31"/>
      <c r="ILN199" s="31"/>
      <c r="ILO199" s="31"/>
      <c r="ILP199" s="31"/>
      <c r="ILQ199" s="31"/>
      <c r="ILR199" s="31"/>
      <c r="ILS199" s="31"/>
      <c r="ILT199" s="31"/>
      <c r="ILU199" s="31"/>
      <c r="ILV199" s="31"/>
      <c r="ILW199" s="31"/>
      <c r="ILX199" s="31"/>
      <c r="ILY199" s="31"/>
      <c r="ILZ199" s="31"/>
      <c r="IMA199" s="31"/>
      <c r="IMB199" s="31"/>
      <c r="IMC199" s="31"/>
      <c r="IMD199" s="31"/>
      <c r="IME199" s="31"/>
      <c r="IMF199" s="31"/>
      <c r="IMG199" s="31"/>
      <c r="IMH199" s="31"/>
      <c r="IMI199" s="31"/>
      <c r="IMJ199" s="31"/>
      <c r="IMK199" s="31"/>
      <c r="IML199" s="31"/>
      <c r="IMM199" s="31"/>
      <c r="IMN199" s="31"/>
      <c r="IMO199" s="31"/>
      <c r="IMP199" s="31"/>
      <c r="IMQ199" s="31"/>
      <c r="IMR199" s="31"/>
      <c r="IMS199" s="31"/>
      <c r="IMT199" s="31"/>
      <c r="IMU199" s="31"/>
      <c r="IMV199" s="31"/>
      <c r="IMW199" s="31"/>
      <c r="IMX199" s="31"/>
      <c r="IMY199" s="31"/>
      <c r="IMZ199" s="31"/>
      <c r="INA199" s="31"/>
      <c r="INB199" s="31"/>
      <c r="INC199" s="31"/>
      <c r="IND199" s="31"/>
      <c r="INE199" s="31"/>
      <c r="INF199" s="31"/>
      <c r="ING199" s="31"/>
      <c r="INH199" s="31"/>
      <c r="INI199" s="31"/>
      <c r="INJ199" s="31"/>
      <c r="INK199" s="31"/>
      <c r="INL199" s="31"/>
      <c r="INM199" s="31"/>
      <c r="INN199" s="31"/>
      <c r="INO199" s="31"/>
      <c r="INP199" s="31"/>
      <c r="INQ199" s="31"/>
      <c r="INR199" s="31"/>
      <c r="INS199" s="31"/>
      <c r="INT199" s="31"/>
      <c r="INU199" s="31"/>
      <c r="INV199" s="31"/>
      <c r="INW199" s="31"/>
      <c r="INX199" s="31"/>
      <c r="INY199" s="31"/>
      <c r="INZ199" s="31"/>
      <c r="IOA199" s="31"/>
      <c r="IOB199" s="31"/>
      <c r="IOC199" s="31"/>
      <c r="IOD199" s="31"/>
      <c r="IOE199" s="31"/>
      <c r="IOF199" s="31"/>
      <c r="IOG199" s="31"/>
      <c r="IOH199" s="31"/>
      <c r="IOI199" s="31"/>
      <c r="IOJ199" s="31"/>
      <c r="IOK199" s="31"/>
      <c r="IOL199" s="31"/>
      <c r="IOM199" s="31"/>
      <c r="ION199" s="31"/>
      <c r="IOO199" s="31"/>
      <c r="IOP199" s="31"/>
      <c r="IOQ199" s="31"/>
      <c r="IOR199" s="31"/>
      <c r="IOS199" s="31"/>
      <c r="IOT199" s="31"/>
      <c r="IOU199" s="31"/>
      <c r="IOV199" s="31"/>
      <c r="IOW199" s="31"/>
      <c r="IOX199" s="31"/>
      <c r="IOY199" s="31"/>
      <c r="IOZ199" s="31"/>
      <c r="IPA199" s="31"/>
      <c r="IPB199" s="31"/>
      <c r="IPC199" s="31"/>
      <c r="IPD199" s="31"/>
      <c r="IPE199" s="31"/>
      <c r="IPF199" s="31"/>
      <c r="IPG199" s="31"/>
      <c r="IPH199" s="31"/>
      <c r="IPI199" s="31"/>
      <c r="IPJ199" s="31"/>
      <c r="IPK199" s="31"/>
      <c r="IPL199" s="31"/>
      <c r="IPM199" s="31"/>
      <c r="IPN199" s="31"/>
      <c r="IPO199" s="31"/>
      <c r="IPP199" s="31"/>
      <c r="IPQ199" s="31"/>
      <c r="IPR199" s="31"/>
      <c r="IPS199" s="31"/>
      <c r="IPT199" s="31"/>
      <c r="IPU199" s="31"/>
      <c r="IPV199" s="31"/>
      <c r="IPW199" s="31"/>
      <c r="IPX199" s="31"/>
      <c r="IPY199" s="31"/>
      <c r="IPZ199" s="31"/>
      <c r="IQA199" s="31"/>
      <c r="IQB199" s="31"/>
      <c r="IQC199" s="31"/>
      <c r="IQD199" s="31"/>
      <c r="IQE199" s="31"/>
      <c r="IQF199" s="31"/>
      <c r="IQG199" s="31"/>
      <c r="IQH199" s="31"/>
      <c r="IQI199" s="31"/>
      <c r="IQJ199" s="31"/>
      <c r="IQK199" s="31"/>
      <c r="IQL199" s="31"/>
      <c r="IQM199" s="31"/>
      <c r="IQN199" s="31"/>
      <c r="IQO199" s="31"/>
      <c r="IQP199" s="31"/>
      <c r="IQQ199" s="31"/>
      <c r="IQR199" s="31"/>
      <c r="IQS199" s="31"/>
      <c r="IQT199" s="31"/>
      <c r="IQU199" s="31"/>
      <c r="IQV199" s="31"/>
      <c r="IQW199" s="31"/>
      <c r="IQX199" s="31"/>
      <c r="IQY199" s="31"/>
      <c r="IQZ199" s="31"/>
      <c r="IRA199" s="31"/>
      <c r="IRB199" s="31"/>
      <c r="IRC199" s="31"/>
      <c r="IRD199" s="31"/>
      <c r="IRE199" s="31"/>
      <c r="IRF199" s="31"/>
      <c r="IRG199" s="31"/>
      <c r="IRH199" s="31"/>
      <c r="IRI199" s="31"/>
      <c r="IRJ199" s="31"/>
      <c r="IRK199" s="31"/>
      <c r="IRL199" s="31"/>
      <c r="IRM199" s="31"/>
      <c r="IRN199" s="31"/>
      <c r="IRO199" s="31"/>
      <c r="IRP199" s="31"/>
      <c r="IRQ199" s="31"/>
      <c r="IRR199" s="31"/>
      <c r="IRS199" s="31"/>
      <c r="IRT199" s="31"/>
      <c r="IRU199" s="31"/>
      <c r="IRV199" s="31"/>
      <c r="IRW199" s="31"/>
      <c r="IRX199" s="31"/>
      <c r="IRY199" s="31"/>
      <c r="IRZ199" s="31"/>
      <c r="ISA199" s="31"/>
      <c r="ISB199" s="31"/>
      <c r="ISC199" s="31"/>
      <c r="ISD199" s="31"/>
      <c r="ISE199" s="31"/>
      <c r="ISF199" s="31"/>
      <c r="ISG199" s="31"/>
      <c r="ISH199" s="31"/>
      <c r="ISI199" s="31"/>
      <c r="ISJ199" s="31"/>
      <c r="ISK199" s="31"/>
      <c r="ISL199" s="31"/>
      <c r="ISM199" s="31"/>
      <c r="ISN199" s="31"/>
      <c r="ISO199" s="31"/>
      <c r="ISP199" s="31"/>
      <c r="ISQ199" s="31"/>
      <c r="ISR199" s="31"/>
      <c r="ISS199" s="31"/>
      <c r="IST199" s="31"/>
      <c r="ISU199" s="31"/>
      <c r="ISV199" s="31"/>
      <c r="ISW199" s="31"/>
      <c r="ISX199" s="31"/>
      <c r="ISY199" s="31"/>
      <c r="ISZ199" s="31"/>
      <c r="ITA199" s="31"/>
      <c r="ITB199" s="31"/>
      <c r="ITC199" s="31"/>
      <c r="ITD199" s="31"/>
      <c r="ITE199" s="31"/>
      <c r="ITF199" s="31"/>
      <c r="ITG199" s="31"/>
      <c r="ITH199" s="31"/>
      <c r="ITI199" s="31"/>
      <c r="ITJ199" s="31"/>
      <c r="ITK199" s="31"/>
      <c r="ITL199" s="31"/>
      <c r="ITM199" s="31"/>
      <c r="ITN199" s="31"/>
      <c r="ITO199" s="31"/>
      <c r="ITP199" s="31"/>
      <c r="ITQ199" s="31"/>
      <c r="ITR199" s="31"/>
      <c r="ITS199" s="31"/>
      <c r="ITT199" s="31"/>
      <c r="ITU199" s="31"/>
      <c r="ITV199" s="31"/>
      <c r="ITW199" s="31"/>
      <c r="ITX199" s="31"/>
      <c r="ITY199" s="31"/>
      <c r="ITZ199" s="31"/>
      <c r="IUA199" s="31"/>
      <c r="IUB199" s="31"/>
      <c r="IUC199" s="31"/>
      <c r="IUD199" s="31"/>
      <c r="IUE199" s="31"/>
      <c r="IUF199" s="31"/>
      <c r="IUG199" s="31"/>
      <c r="IUH199" s="31"/>
      <c r="IUI199" s="31"/>
      <c r="IUJ199" s="31"/>
      <c r="IUK199" s="31"/>
      <c r="IUL199" s="31"/>
      <c r="IUM199" s="31"/>
      <c r="IUN199" s="31"/>
      <c r="IUO199" s="31"/>
      <c r="IUP199" s="31"/>
      <c r="IUQ199" s="31"/>
      <c r="IUR199" s="31"/>
      <c r="IUS199" s="31"/>
      <c r="IUT199" s="31"/>
      <c r="IUU199" s="31"/>
      <c r="IUV199" s="31"/>
      <c r="IUW199" s="31"/>
      <c r="IUX199" s="31"/>
      <c r="IUY199" s="31"/>
      <c r="IUZ199" s="31"/>
      <c r="IVA199" s="31"/>
      <c r="IVB199" s="31"/>
      <c r="IVC199" s="31"/>
      <c r="IVD199" s="31"/>
      <c r="IVE199" s="31"/>
      <c r="IVF199" s="31"/>
      <c r="IVG199" s="31"/>
      <c r="IVH199" s="31"/>
      <c r="IVI199" s="31"/>
      <c r="IVJ199" s="31"/>
      <c r="IVK199" s="31"/>
      <c r="IVL199" s="31"/>
      <c r="IVM199" s="31"/>
      <c r="IVN199" s="31"/>
      <c r="IVO199" s="31"/>
      <c r="IVP199" s="31"/>
      <c r="IVQ199" s="31"/>
      <c r="IVR199" s="31"/>
      <c r="IVS199" s="31"/>
      <c r="IVT199" s="31"/>
      <c r="IVU199" s="31"/>
      <c r="IVV199" s="31"/>
      <c r="IVW199" s="31"/>
      <c r="IVX199" s="31"/>
      <c r="IVY199" s="31"/>
      <c r="IVZ199" s="31"/>
      <c r="IWA199" s="31"/>
      <c r="IWB199" s="31"/>
      <c r="IWC199" s="31"/>
      <c r="IWD199" s="31"/>
      <c r="IWE199" s="31"/>
      <c r="IWF199" s="31"/>
      <c r="IWG199" s="31"/>
      <c r="IWH199" s="31"/>
      <c r="IWI199" s="31"/>
      <c r="IWJ199" s="31"/>
      <c r="IWK199" s="31"/>
      <c r="IWL199" s="31"/>
      <c r="IWM199" s="31"/>
      <c r="IWN199" s="31"/>
      <c r="IWO199" s="31"/>
      <c r="IWP199" s="31"/>
      <c r="IWQ199" s="31"/>
      <c r="IWR199" s="31"/>
      <c r="IWS199" s="31"/>
      <c r="IWT199" s="31"/>
      <c r="IWU199" s="31"/>
      <c r="IWV199" s="31"/>
      <c r="IWW199" s="31"/>
      <c r="IWX199" s="31"/>
      <c r="IWY199" s="31"/>
      <c r="IWZ199" s="31"/>
      <c r="IXA199" s="31"/>
      <c r="IXB199" s="31"/>
      <c r="IXC199" s="31"/>
      <c r="IXD199" s="31"/>
      <c r="IXE199" s="31"/>
      <c r="IXF199" s="31"/>
      <c r="IXG199" s="31"/>
      <c r="IXH199" s="31"/>
      <c r="IXI199" s="31"/>
      <c r="IXJ199" s="31"/>
      <c r="IXK199" s="31"/>
      <c r="IXL199" s="31"/>
      <c r="IXM199" s="31"/>
      <c r="IXN199" s="31"/>
      <c r="IXO199" s="31"/>
      <c r="IXP199" s="31"/>
      <c r="IXQ199" s="31"/>
      <c r="IXR199" s="31"/>
      <c r="IXS199" s="31"/>
      <c r="IXT199" s="31"/>
      <c r="IXU199" s="31"/>
      <c r="IXV199" s="31"/>
      <c r="IXW199" s="31"/>
      <c r="IXX199" s="31"/>
      <c r="IXY199" s="31"/>
      <c r="IXZ199" s="31"/>
      <c r="IYA199" s="31"/>
      <c r="IYB199" s="31"/>
      <c r="IYC199" s="31"/>
      <c r="IYD199" s="31"/>
      <c r="IYE199" s="31"/>
      <c r="IYF199" s="31"/>
      <c r="IYG199" s="31"/>
      <c r="IYH199" s="31"/>
      <c r="IYI199" s="31"/>
      <c r="IYJ199" s="31"/>
      <c r="IYK199" s="31"/>
      <c r="IYL199" s="31"/>
      <c r="IYM199" s="31"/>
      <c r="IYN199" s="31"/>
      <c r="IYO199" s="31"/>
      <c r="IYP199" s="31"/>
      <c r="IYQ199" s="31"/>
      <c r="IYR199" s="31"/>
      <c r="IYS199" s="31"/>
      <c r="IYT199" s="31"/>
      <c r="IYU199" s="31"/>
      <c r="IYV199" s="31"/>
      <c r="IYW199" s="31"/>
      <c r="IYX199" s="31"/>
      <c r="IYY199" s="31"/>
      <c r="IYZ199" s="31"/>
      <c r="IZA199" s="31"/>
      <c r="IZB199" s="31"/>
      <c r="IZC199" s="31"/>
      <c r="IZD199" s="31"/>
      <c r="IZE199" s="31"/>
      <c r="IZF199" s="31"/>
      <c r="IZG199" s="31"/>
      <c r="IZH199" s="31"/>
      <c r="IZI199" s="31"/>
      <c r="IZJ199" s="31"/>
      <c r="IZK199" s="31"/>
      <c r="IZL199" s="31"/>
      <c r="IZM199" s="31"/>
      <c r="IZN199" s="31"/>
      <c r="IZO199" s="31"/>
      <c r="IZP199" s="31"/>
      <c r="IZQ199" s="31"/>
      <c r="IZR199" s="31"/>
      <c r="IZS199" s="31"/>
      <c r="IZT199" s="31"/>
      <c r="IZU199" s="31"/>
      <c r="IZV199" s="31"/>
      <c r="IZW199" s="31"/>
      <c r="IZX199" s="31"/>
      <c r="IZY199" s="31"/>
      <c r="IZZ199" s="31"/>
      <c r="JAA199" s="31"/>
      <c r="JAB199" s="31"/>
      <c r="JAC199" s="31"/>
      <c r="JAD199" s="31"/>
      <c r="JAE199" s="31"/>
      <c r="JAF199" s="31"/>
      <c r="JAG199" s="31"/>
      <c r="JAH199" s="31"/>
      <c r="JAI199" s="31"/>
      <c r="JAJ199" s="31"/>
      <c r="JAK199" s="31"/>
      <c r="JAL199" s="31"/>
      <c r="JAM199" s="31"/>
      <c r="JAN199" s="31"/>
      <c r="JAO199" s="31"/>
      <c r="JAP199" s="31"/>
      <c r="JAQ199" s="31"/>
      <c r="JAR199" s="31"/>
      <c r="JAS199" s="31"/>
      <c r="JAT199" s="31"/>
      <c r="JAU199" s="31"/>
      <c r="JAV199" s="31"/>
      <c r="JAW199" s="31"/>
      <c r="JAX199" s="31"/>
      <c r="JAY199" s="31"/>
      <c r="JAZ199" s="31"/>
      <c r="JBA199" s="31"/>
      <c r="JBB199" s="31"/>
      <c r="JBC199" s="31"/>
      <c r="JBD199" s="31"/>
      <c r="JBE199" s="31"/>
      <c r="JBF199" s="31"/>
      <c r="JBG199" s="31"/>
      <c r="JBH199" s="31"/>
      <c r="JBI199" s="31"/>
      <c r="JBJ199" s="31"/>
      <c r="JBK199" s="31"/>
      <c r="JBL199" s="31"/>
      <c r="JBM199" s="31"/>
      <c r="JBN199" s="31"/>
      <c r="JBO199" s="31"/>
      <c r="JBP199" s="31"/>
      <c r="JBQ199" s="31"/>
      <c r="JBR199" s="31"/>
      <c r="JBS199" s="31"/>
      <c r="JBT199" s="31"/>
      <c r="JBU199" s="31"/>
      <c r="JBV199" s="31"/>
      <c r="JBW199" s="31"/>
      <c r="JBX199" s="31"/>
      <c r="JBY199" s="31"/>
      <c r="JBZ199" s="31"/>
      <c r="JCA199" s="31"/>
      <c r="JCB199" s="31"/>
      <c r="JCC199" s="31"/>
      <c r="JCD199" s="31"/>
      <c r="JCE199" s="31"/>
      <c r="JCF199" s="31"/>
      <c r="JCG199" s="31"/>
      <c r="JCH199" s="31"/>
      <c r="JCI199" s="31"/>
      <c r="JCJ199" s="31"/>
      <c r="JCK199" s="31"/>
      <c r="JCL199" s="31"/>
      <c r="JCM199" s="31"/>
      <c r="JCN199" s="31"/>
      <c r="JCO199" s="31"/>
      <c r="JCP199" s="31"/>
      <c r="JCQ199" s="31"/>
      <c r="JCR199" s="31"/>
      <c r="JCS199" s="31"/>
      <c r="JCT199" s="31"/>
      <c r="JCU199" s="31"/>
      <c r="JCV199" s="31"/>
      <c r="JCW199" s="31"/>
      <c r="JCX199" s="31"/>
      <c r="JCY199" s="31"/>
      <c r="JCZ199" s="31"/>
      <c r="JDA199" s="31"/>
      <c r="JDB199" s="31"/>
      <c r="JDC199" s="31"/>
      <c r="JDD199" s="31"/>
      <c r="JDE199" s="31"/>
      <c r="JDF199" s="31"/>
      <c r="JDG199" s="31"/>
      <c r="JDH199" s="31"/>
      <c r="JDI199" s="31"/>
      <c r="JDJ199" s="31"/>
      <c r="JDK199" s="31"/>
      <c r="JDL199" s="31"/>
      <c r="JDM199" s="31"/>
      <c r="JDN199" s="31"/>
      <c r="JDO199" s="31"/>
      <c r="JDP199" s="31"/>
      <c r="JDQ199" s="31"/>
      <c r="JDR199" s="31"/>
      <c r="JDS199" s="31"/>
      <c r="JDT199" s="31"/>
      <c r="JDU199" s="31"/>
      <c r="JDV199" s="31"/>
      <c r="JDW199" s="31"/>
      <c r="JDX199" s="31"/>
      <c r="JDY199" s="31"/>
      <c r="JDZ199" s="31"/>
      <c r="JEA199" s="31"/>
      <c r="JEB199" s="31"/>
      <c r="JEC199" s="31"/>
      <c r="JED199" s="31"/>
      <c r="JEE199" s="31"/>
      <c r="JEF199" s="31"/>
      <c r="JEG199" s="31"/>
      <c r="JEH199" s="31"/>
      <c r="JEI199" s="31"/>
      <c r="JEJ199" s="31"/>
      <c r="JEK199" s="31"/>
      <c r="JEL199" s="31"/>
      <c r="JEM199" s="31"/>
      <c r="JEN199" s="31"/>
      <c r="JEO199" s="31"/>
      <c r="JEP199" s="31"/>
      <c r="JEQ199" s="31"/>
      <c r="JER199" s="31"/>
      <c r="JES199" s="31"/>
      <c r="JET199" s="31"/>
      <c r="JEU199" s="31"/>
      <c r="JEV199" s="31"/>
      <c r="JEW199" s="31"/>
      <c r="JEX199" s="31"/>
      <c r="JEY199" s="31"/>
      <c r="JEZ199" s="31"/>
      <c r="JFA199" s="31"/>
      <c r="JFB199" s="31"/>
      <c r="JFC199" s="31"/>
      <c r="JFD199" s="31"/>
      <c r="JFE199" s="31"/>
      <c r="JFF199" s="31"/>
      <c r="JFG199" s="31"/>
      <c r="JFH199" s="31"/>
      <c r="JFI199" s="31"/>
      <c r="JFJ199" s="31"/>
      <c r="JFK199" s="31"/>
      <c r="JFL199" s="31"/>
      <c r="JFM199" s="31"/>
      <c r="JFN199" s="31"/>
      <c r="JFO199" s="31"/>
      <c r="JFP199" s="31"/>
      <c r="JFQ199" s="31"/>
      <c r="JFR199" s="31"/>
      <c r="JFS199" s="31"/>
      <c r="JFT199" s="31"/>
      <c r="JFU199" s="31"/>
      <c r="JFV199" s="31"/>
      <c r="JFW199" s="31"/>
      <c r="JFX199" s="31"/>
      <c r="JFY199" s="31"/>
      <c r="JFZ199" s="31"/>
      <c r="JGA199" s="31"/>
      <c r="JGB199" s="31"/>
      <c r="JGC199" s="31"/>
      <c r="JGD199" s="31"/>
      <c r="JGE199" s="31"/>
      <c r="JGF199" s="31"/>
      <c r="JGG199" s="31"/>
      <c r="JGH199" s="31"/>
      <c r="JGI199" s="31"/>
      <c r="JGJ199" s="31"/>
      <c r="JGK199" s="31"/>
      <c r="JGL199" s="31"/>
      <c r="JGM199" s="31"/>
      <c r="JGN199" s="31"/>
      <c r="JGO199" s="31"/>
      <c r="JGP199" s="31"/>
      <c r="JGQ199" s="31"/>
      <c r="JGR199" s="31"/>
      <c r="JGS199" s="31"/>
      <c r="JGT199" s="31"/>
      <c r="JGU199" s="31"/>
      <c r="JGV199" s="31"/>
      <c r="JGW199" s="31"/>
      <c r="JGX199" s="31"/>
      <c r="JGY199" s="31"/>
      <c r="JGZ199" s="31"/>
      <c r="JHA199" s="31"/>
      <c r="JHB199" s="31"/>
      <c r="JHC199" s="31"/>
      <c r="JHD199" s="31"/>
      <c r="JHE199" s="31"/>
      <c r="JHF199" s="31"/>
      <c r="JHG199" s="31"/>
      <c r="JHH199" s="31"/>
      <c r="JHI199" s="31"/>
      <c r="JHJ199" s="31"/>
      <c r="JHK199" s="31"/>
      <c r="JHL199" s="31"/>
      <c r="JHM199" s="31"/>
      <c r="JHN199" s="31"/>
      <c r="JHO199" s="31"/>
      <c r="JHP199" s="31"/>
      <c r="JHQ199" s="31"/>
      <c r="JHR199" s="31"/>
      <c r="JHS199" s="31"/>
      <c r="JHT199" s="31"/>
      <c r="JHU199" s="31"/>
      <c r="JHV199" s="31"/>
      <c r="JHW199" s="31"/>
      <c r="JHX199" s="31"/>
      <c r="JHY199" s="31"/>
      <c r="JHZ199" s="31"/>
      <c r="JIA199" s="31"/>
      <c r="JIB199" s="31"/>
      <c r="JIC199" s="31"/>
      <c r="JID199" s="31"/>
      <c r="JIE199" s="31"/>
      <c r="JIF199" s="31"/>
      <c r="JIG199" s="31"/>
      <c r="JIH199" s="31"/>
      <c r="JII199" s="31"/>
      <c r="JIJ199" s="31"/>
      <c r="JIK199" s="31"/>
      <c r="JIL199" s="31"/>
      <c r="JIM199" s="31"/>
      <c r="JIN199" s="31"/>
      <c r="JIO199" s="31"/>
      <c r="JIP199" s="31"/>
      <c r="JIQ199" s="31"/>
      <c r="JIR199" s="31"/>
      <c r="JIS199" s="31"/>
      <c r="JIT199" s="31"/>
      <c r="JIU199" s="31"/>
      <c r="JIV199" s="31"/>
      <c r="JIW199" s="31"/>
      <c r="JIX199" s="31"/>
      <c r="JIY199" s="31"/>
      <c r="JIZ199" s="31"/>
      <c r="JJA199" s="31"/>
      <c r="JJB199" s="31"/>
      <c r="JJC199" s="31"/>
      <c r="JJD199" s="31"/>
      <c r="JJE199" s="31"/>
      <c r="JJF199" s="31"/>
      <c r="JJG199" s="31"/>
      <c r="JJH199" s="31"/>
      <c r="JJI199" s="31"/>
      <c r="JJJ199" s="31"/>
      <c r="JJK199" s="31"/>
      <c r="JJL199" s="31"/>
      <c r="JJM199" s="31"/>
      <c r="JJN199" s="31"/>
      <c r="JJO199" s="31"/>
      <c r="JJP199" s="31"/>
      <c r="JJQ199" s="31"/>
      <c r="JJR199" s="31"/>
      <c r="JJS199" s="31"/>
      <c r="JJT199" s="31"/>
      <c r="JJU199" s="31"/>
      <c r="JJV199" s="31"/>
      <c r="JJW199" s="31"/>
      <c r="JJX199" s="31"/>
      <c r="JJY199" s="31"/>
      <c r="JJZ199" s="31"/>
      <c r="JKA199" s="31"/>
      <c r="JKB199" s="31"/>
      <c r="JKC199" s="31"/>
      <c r="JKD199" s="31"/>
      <c r="JKE199" s="31"/>
      <c r="JKF199" s="31"/>
      <c r="JKG199" s="31"/>
      <c r="JKH199" s="31"/>
      <c r="JKI199" s="31"/>
      <c r="JKJ199" s="31"/>
      <c r="JKK199" s="31"/>
      <c r="JKL199" s="31"/>
      <c r="JKM199" s="31"/>
      <c r="JKN199" s="31"/>
      <c r="JKO199" s="31"/>
      <c r="JKP199" s="31"/>
      <c r="JKQ199" s="31"/>
      <c r="JKR199" s="31"/>
      <c r="JKS199" s="31"/>
      <c r="JKT199" s="31"/>
      <c r="JKU199" s="31"/>
      <c r="JKV199" s="31"/>
      <c r="JKW199" s="31"/>
      <c r="JKX199" s="31"/>
      <c r="JKY199" s="31"/>
      <c r="JKZ199" s="31"/>
      <c r="JLA199" s="31"/>
      <c r="JLB199" s="31"/>
      <c r="JLC199" s="31"/>
      <c r="JLD199" s="31"/>
      <c r="JLE199" s="31"/>
      <c r="JLF199" s="31"/>
      <c r="JLG199" s="31"/>
      <c r="JLH199" s="31"/>
      <c r="JLI199" s="31"/>
      <c r="JLJ199" s="31"/>
      <c r="JLK199" s="31"/>
      <c r="JLL199" s="31"/>
      <c r="JLM199" s="31"/>
      <c r="JLN199" s="31"/>
      <c r="JLO199" s="31"/>
      <c r="JLP199" s="31"/>
      <c r="JLQ199" s="31"/>
      <c r="JLR199" s="31"/>
      <c r="JLS199" s="31"/>
      <c r="JLT199" s="31"/>
      <c r="JLU199" s="31"/>
      <c r="JLV199" s="31"/>
      <c r="JLW199" s="31"/>
      <c r="JLX199" s="31"/>
      <c r="JLY199" s="31"/>
      <c r="JLZ199" s="31"/>
      <c r="JMA199" s="31"/>
      <c r="JMB199" s="31"/>
      <c r="JMC199" s="31"/>
      <c r="JMD199" s="31"/>
      <c r="JME199" s="31"/>
      <c r="JMF199" s="31"/>
      <c r="JMG199" s="31"/>
      <c r="JMH199" s="31"/>
      <c r="JMI199" s="31"/>
      <c r="JMJ199" s="31"/>
      <c r="JMK199" s="31"/>
      <c r="JML199" s="31"/>
      <c r="JMM199" s="31"/>
      <c r="JMN199" s="31"/>
      <c r="JMO199" s="31"/>
      <c r="JMP199" s="31"/>
      <c r="JMQ199" s="31"/>
      <c r="JMR199" s="31"/>
      <c r="JMS199" s="31"/>
      <c r="JMT199" s="31"/>
      <c r="JMU199" s="31"/>
      <c r="JMV199" s="31"/>
      <c r="JMW199" s="31"/>
      <c r="JMX199" s="31"/>
      <c r="JMY199" s="31"/>
      <c r="JMZ199" s="31"/>
      <c r="JNA199" s="31"/>
      <c r="JNB199" s="31"/>
      <c r="JNC199" s="31"/>
      <c r="JND199" s="31"/>
      <c r="JNE199" s="31"/>
      <c r="JNF199" s="31"/>
      <c r="JNG199" s="31"/>
      <c r="JNH199" s="31"/>
      <c r="JNI199" s="31"/>
      <c r="JNJ199" s="31"/>
      <c r="JNK199" s="31"/>
      <c r="JNL199" s="31"/>
      <c r="JNM199" s="31"/>
      <c r="JNN199" s="31"/>
      <c r="JNO199" s="31"/>
      <c r="JNP199" s="31"/>
      <c r="JNQ199" s="31"/>
      <c r="JNR199" s="31"/>
      <c r="JNS199" s="31"/>
      <c r="JNT199" s="31"/>
      <c r="JNU199" s="31"/>
      <c r="JNV199" s="31"/>
      <c r="JNW199" s="31"/>
      <c r="JNX199" s="31"/>
      <c r="JNY199" s="31"/>
      <c r="JNZ199" s="31"/>
      <c r="JOA199" s="31"/>
      <c r="JOB199" s="31"/>
      <c r="JOC199" s="31"/>
      <c r="JOD199" s="31"/>
      <c r="JOE199" s="31"/>
      <c r="JOF199" s="31"/>
      <c r="JOG199" s="31"/>
      <c r="JOH199" s="31"/>
      <c r="JOI199" s="31"/>
      <c r="JOJ199" s="31"/>
      <c r="JOK199" s="31"/>
      <c r="JOL199" s="31"/>
      <c r="JOM199" s="31"/>
      <c r="JON199" s="31"/>
      <c r="JOO199" s="31"/>
      <c r="JOP199" s="31"/>
      <c r="JOQ199" s="31"/>
      <c r="JOR199" s="31"/>
      <c r="JOS199" s="31"/>
      <c r="JOT199" s="31"/>
      <c r="JOU199" s="31"/>
      <c r="JOV199" s="31"/>
      <c r="JOW199" s="31"/>
      <c r="JOX199" s="31"/>
      <c r="JOY199" s="31"/>
      <c r="JOZ199" s="31"/>
      <c r="JPA199" s="31"/>
      <c r="JPB199" s="31"/>
      <c r="JPC199" s="31"/>
      <c r="JPD199" s="31"/>
      <c r="JPE199" s="31"/>
      <c r="JPF199" s="31"/>
      <c r="JPG199" s="31"/>
      <c r="JPH199" s="31"/>
      <c r="JPI199" s="31"/>
      <c r="JPJ199" s="31"/>
      <c r="JPK199" s="31"/>
      <c r="JPL199" s="31"/>
      <c r="JPM199" s="31"/>
      <c r="JPN199" s="31"/>
      <c r="JPO199" s="31"/>
      <c r="JPP199" s="31"/>
      <c r="JPQ199" s="31"/>
      <c r="JPR199" s="31"/>
      <c r="JPS199" s="31"/>
      <c r="JPT199" s="31"/>
      <c r="JPU199" s="31"/>
      <c r="JPV199" s="31"/>
      <c r="JPW199" s="31"/>
      <c r="JPX199" s="31"/>
      <c r="JPY199" s="31"/>
      <c r="JPZ199" s="31"/>
      <c r="JQA199" s="31"/>
      <c r="JQB199" s="31"/>
      <c r="JQC199" s="31"/>
      <c r="JQD199" s="31"/>
      <c r="JQE199" s="31"/>
      <c r="JQF199" s="31"/>
      <c r="JQG199" s="31"/>
      <c r="JQH199" s="31"/>
      <c r="JQI199" s="31"/>
      <c r="JQJ199" s="31"/>
      <c r="JQK199" s="31"/>
      <c r="JQL199" s="31"/>
      <c r="JQM199" s="31"/>
      <c r="JQN199" s="31"/>
      <c r="JQO199" s="31"/>
      <c r="JQP199" s="31"/>
      <c r="JQQ199" s="31"/>
      <c r="JQR199" s="31"/>
      <c r="JQS199" s="31"/>
      <c r="JQT199" s="31"/>
      <c r="JQU199" s="31"/>
      <c r="JQV199" s="31"/>
      <c r="JQW199" s="31"/>
      <c r="JQX199" s="31"/>
      <c r="JQY199" s="31"/>
      <c r="JQZ199" s="31"/>
      <c r="JRA199" s="31"/>
      <c r="JRB199" s="31"/>
      <c r="JRC199" s="31"/>
      <c r="JRD199" s="31"/>
      <c r="JRE199" s="31"/>
      <c r="JRF199" s="31"/>
      <c r="JRG199" s="31"/>
      <c r="JRH199" s="31"/>
      <c r="JRI199" s="31"/>
      <c r="JRJ199" s="31"/>
      <c r="JRK199" s="31"/>
      <c r="JRL199" s="31"/>
      <c r="JRM199" s="31"/>
      <c r="JRN199" s="31"/>
      <c r="JRO199" s="31"/>
      <c r="JRP199" s="31"/>
      <c r="JRQ199" s="31"/>
      <c r="JRR199" s="31"/>
      <c r="JRS199" s="31"/>
      <c r="JRT199" s="31"/>
      <c r="JRU199" s="31"/>
      <c r="JRV199" s="31"/>
      <c r="JRW199" s="31"/>
      <c r="JRX199" s="31"/>
      <c r="JRY199" s="31"/>
      <c r="JRZ199" s="31"/>
      <c r="JSA199" s="31"/>
      <c r="JSB199" s="31"/>
      <c r="JSC199" s="31"/>
      <c r="JSD199" s="31"/>
      <c r="JSE199" s="31"/>
      <c r="JSF199" s="31"/>
      <c r="JSG199" s="31"/>
      <c r="JSH199" s="31"/>
      <c r="JSI199" s="31"/>
      <c r="JSJ199" s="31"/>
      <c r="JSK199" s="31"/>
      <c r="JSL199" s="31"/>
      <c r="JSM199" s="31"/>
      <c r="JSN199" s="31"/>
      <c r="JSO199" s="31"/>
      <c r="JSP199" s="31"/>
      <c r="JSQ199" s="31"/>
      <c r="JSR199" s="31"/>
      <c r="JSS199" s="31"/>
      <c r="JST199" s="31"/>
      <c r="JSU199" s="31"/>
      <c r="JSV199" s="31"/>
      <c r="JSW199" s="31"/>
      <c r="JSX199" s="31"/>
      <c r="JSY199" s="31"/>
      <c r="JSZ199" s="31"/>
      <c r="JTA199" s="31"/>
      <c r="JTB199" s="31"/>
      <c r="JTC199" s="31"/>
      <c r="JTD199" s="31"/>
      <c r="JTE199" s="31"/>
      <c r="JTF199" s="31"/>
      <c r="JTG199" s="31"/>
      <c r="JTH199" s="31"/>
      <c r="JTI199" s="31"/>
      <c r="JTJ199" s="31"/>
      <c r="JTK199" s="31"/>
      <c r="JTL199" s="31"/>
      <c r="JTM199" s="31"/>
      <c r="JTN199" s="31"/>
      <c r="JTO199" s="31"/>
      <c r="JTP199" s="31"/>
      <c r="JTQ199" s="31"/>
      <c r="JTR199" s="31"/>
      <c r="JTS199" s="31"/>
      <c r="JTT199" s="31"/>
      <c r="JTU199" s="31"/>
      <c r="JTV199" s="31"/>
      <c r="JTW199" s="31"/>
      <c r="JTX199" s="31"/>
      <c r="JTY199" s="31"/>
      <c r="JTZ199" s="31"/>
      <c r="JUA199" s="31"/>
      <c r="JUB199" s="31"/>
      <c r="JUC199" s="31"/>
      <c r="JUD199" s="31"/>
      <c r="JUE199" s="31"/>
      <c r="JUF199" s="31"/>
      <c r="JUG199" s="31"/>
      <c r="JUH199" s="31"/>
      <c r="JUI199" s="31"/>
      <c r="JUJ199" s="31"/>
      <c r="JUK199" s="31"/>
      <c r="JUL199" s="31"/>
      <c r="JUM199" s="31"/>
      <c r="JUN199" s="31"/>
      <c r="JUO199" s="31"/>
      <c r="JUP199" s="31"/>
      <c r="JUQ199" s="31"/>
      <c r="JUR199" s="31"/>
      <c r="JUS199" s="31"/>
      <c r="JUT199" s="31"/>
      <c r="JUU199" s="31"/>
      <c r="JUV199" s="31"/>
      <c r="JUW199" s="31"/>
      <c r="JUX199" s="31"/>
      <c r="JUY199" s="31"/>
      <c r="JUZ199" s="31"/>
      <c r="JVA199" s="31"/>
      <c r="JVB199" s="31"/>
      <c r="JVC199" s="31"/>
      <c r="JVD199" s="31"/>
      <c r="JVE199" s="31"/>
      <c r="JVF199" s="31"/>
      <c r="JVG199" s="31"/>
      <c r="JVH199" s="31"/>
      <c r="JVI199" s="31"/>
      <c r="JVJ199" s="31"/>
      <c r="JVK199" s="31"/>
      <c r="JVL199" s="31"/>
      <c r="JVM199" s="31"/>
      <c r="JVN199" s="31"/>
      <c r="JVO199" s="31"/>
      <c r="JVP199" s="31"/>
      <c r="JVQ199" s="31"/>
      <c r="JVR199" s="31"/>
      <c r="JVS199" s="31"/>
      <c r="JVT199" s="31"/>
      <c r="JVU199" s="31"/>
      <c r="JVV199" s="31"/>
      <c r="JVW199" s="31"/>
      <c r="JVX199" s="31"/>
      <c r="JVY199" s="31"/>
      <c r="JVZ199" s="31"/>
      <c r="JWA199" s="31"/>
      <c r="JWB199" s="31"/>
      <c r="JWC199" s="31"/>
      <c r="JWD199" s="31"/>
      <c r="JWE199" s="31"/>
      <c r="JWF199" s="31"/>
      <c r="JWG199" s="31"/>
      <c r="JWH199" s="31"/>
      <c r="JWI199" s="31"/>
      <c r="JWJ199" s="31"/>
      <c r="JWK199" s="31"/>
      <c r="JWL199" s="31"/>
      <c r="JWM199" s="31"/>
      <c r="JWN199" s="31"/>
      <c r="JWO199" s="31"/>
      <c r="JWP199" s="31"/>
      <c r="JWQ199" s="31"/>
      <c r="JWR199" s="31"/>
      <c r="JWS199" s="31"/>
      <c r="JWT199" s="31"/>
      <c r="JWU199" s="31"/>
      <c r="JWV199" s="31"/>
      <c r="JWW199" s="31"/>
      <c r="JWX199" s="31"/>
      <c r="JWY199" s="31"/>
      <c r="JWZ199" s="31"/>
      <c r="JXA199" s="31"/>
      <c r="JXB199" s="31"/>
      <c r="JXC199" s="31"/>
      <c r="JXD199" s="31"/>
      <c r="JXE199" s="31"/>
      <c r="JXF199" s="31"/>
      <c r="JXG199" s="31"/>
      <c r="JXH199" s="31"/>
      <c r="JXI199" s="31"/>
      <c r="JXJ199" s="31"/>
      <c r="JXK199" s="31"/>
      <c r="JXL199" s="31"/>
      <c r="JXM199" s="31"/>
      <c r="JXN199" s="31"/>
      <c r="JXO199" s="31"/>
      <c r="JXP199" s="31"/>
      <c r="JXQ199" s="31"/>
      <c r="JXR199" s="31"/>
      <c r="JXS199" s="31"/>
      <c r="JXT199" s="31"/>
      <c r="JXU199" s="31"/>
      <c r="JXV199" s="31"/>
      <c r="JXW199" s="31"/>
      <c r="JXX199" s="31"/>
      <c r="JXY199" s="31"/>
      <c r="JXZ199" s="31"/>
      <c r="JYA199" s="31"/>
      <c r="JYB199" s="31"/>
      <c r="JYC199" s="31"/>
      <c r="JYD199" s="31"/>
      <c r="JYE199" s="31"/>
      <c r="JYF199" s="31"/>
      <c r="JYG199" s="31"/>
      <c r="JYH199" s="31"/>
      <c r="JYI199" s="31"/>
      <c r="JYJ199" s="31"/>
      <c r="JYK199" s="31"/>
      <c r="JYL199" s="31"/>
      <c r="JYM199" s="31"/>
      <c r="JYN199" s="31"/>
      <c r="JYO199" s="31"/>
      <c r="JYP199" s="31"/>
      <c r="JYQ199" s="31"/>
      <c r="JYR199" s="31"/>
      <c r="JYS199" s="31"/>
      <c r="JYT199" s="31"/>
      <c r="JYU199" s="31"/>
      <c r="JYV199" s="31"/>
      <c r="JYW199" s="31"/>
      <c r="JYX199" s="31"/>
      <c r="JYY199" s="31"/>
      <c r="JYZ199" s="31"/>
      <c r="JZA199" s="31"/>
      <c r="JZB199" s="31"/>
      <c r="JZC199" s="31"/>
      <c r="JZD199" s="31"/>
      <c r="JZE199" s="31"/>
      <c r="JZF199" s="31"/>
      <c r="JZG199" s="31"/>
      <c r="JZH199" s="31"/>
      <c r="JZI199" s="31"/>
      <c r="JZJ199" s="31"/>
      <c r="JZK199" s="31"/>
      <c r="JZL199" s="31"/>
      <c r="JZM199" s="31"/>
      <c r="JZN199" s="31"/>
      <c r="JZO199" s="31"/>
      <c r="JZP199" s="31"/>
      <c r="JZQ199" s="31"/>
      <c r="JZR199" s="31"/>
      <c r="JZS199" s="31"/>
      <c r="JZT199" s="31"/>
      <c r="JZU199" s="31"/>
      <c r="JZV199" s="31"/>
      <c r="JZW199" s="31"/>
      <c r="JZX199" s="31"/>
      <c r="JZY199" s="31"/>
      <c r="JZZ199" s="31"/>
      <c r="KAA199" s="31"/>
      <c r="KAB199" s="31"/>
      <c r="KAC199" s="31"/>
      <c r="KAD199" s="31"/>
      <c r="KAE199" s="31"/>
      <c r="KAF199" s="31"/>
      <c r="KAG199" s="31"/>
      <c r="KAH199" s="31"/>
      <c r="KAI199" s="31"/>
      <c r="KAJ199" s="31"/>
      <c r="KAK199" s="31"/>
      <c r="KAL199" s="31"/>
      <c r="KAM199" s="31"/>
      <c r="KAN199" s="31"/>
      <c r="KAO199" s="31"/>
      <c r="KAP199" s="31"/>
      <c r="KAQ199" s="31"/>
      <c r="KAR199" s="31"/>
      <c r="KAS199" s="31"/>
      <c r="KAT199" s="31"/>
      <c r="KAU199" s="31"/>
      <c r="KAV199" s="31"/>
      <c r="KAW199" s="31"/>
      <c r="KAX199" s="31"/>
      <c r="KAY199" s="31"/>
      <c r="KAZ199" s="31"/>
      <c r="KBA199" s="31"/>
      <c r="KBB199" s="31"/>
      <c r="KBC199" s="31"/>
      <c r="KBD199" s="31"/>
      <c r="KBE199" s="31"/>
      <c r="KBF199" s="31"/>
      <c r="KBG199" s="31"/>
      <c r="KBH199" s="31"/>
      <c r="KBI199" s="31"/>
      <c r="KBJ199" s="31"/>
      <c r="KBK199" s="31"/>
      <c r="KBL199" s="31"/>
      <c r="KBM199" s="31"/>
      <c r="KBN199" s="31"/>
      <c r="KBO199" s="31"/>
      <c r="KBP199" s="31"/>
      <c r="KBQ199" s="31"/>
      <c r="KBR199" s="31"/>
      <c r="KBS199" s="31"/>
      <c r="KBT199" s="31"/>
      <c r="KBU199" s="31"/>
      <c r="KBV199" s="31"/>
      <c r="KBW199" s="31"/>
      <c r="KBX199" s="31"/>
      <c r="KBY199" s="31"/>
      <c r="KBZ199" s="31"/>
      <c r="KCA199" s="31"/>
      <c r="KCB199" s="31"/>
      <c r="KCC199" s="31"/>
      <c r="KCD199" s="31"/>
      <c r="KCE199" s="31"/>
      <c r="KCF199" s="31"/>
      <c r="KCG199" s="31"/>
      <c r="KCH199" s="31"/>
      <c r="KCI199" s="31"/>
      <c r="KCJ199" s="31"/>
      <c r="KCK199" s="31"/>
      <c r="KCL199" s="31"/>
      <c r="KCM199" s="31"/>
      <c r="KCN199" s="31"/>
      <c r="KCO199" s="31"/>
      <c r="KCP199" s="31"/>
      <c r="KCQ199" s="31"/>
      <c r="KCR199" s="31"/>
      <c r="KCS199" s="31"/>
      <c r="KCT199" s="31"/>
      <c r="KCU199" s="31"/>
      <c r="KCV199" s="31"/>
      <c r="KCW199" s="31"/>
      <c r="KCX199" s="31"/>
      <c r="KCY199" s="31"/>
      <c r="KCZ199" s="31"/>
      <c r="KDA199" s="31"/>
      <c r="KDB199" s="31"/>
      <c r="KDC199" s="31"/>
      <c r="KDD199" s="31"/>
      <c r="KDE199" s="31"/>
      <c r="KDF199" s="31"/>
      <c r="KDG199" s="31"/>
      <c r="KDH199" s="31"/>
      <c r="KDI199" s="31"/>
      <c r="KDJ199" s="31"/>
      <c r="KDK199" s="31"/>
      <c r="KDL199" s="31"/>
      <c r="KDM199" s="31"/>
      <c r="KDN199" s="31"/>
      <c r="KDO199" s="31"/>
      <c r="KDP199" s="31"/>
      <c r="KDQ199" s="31"/>
      <c r="KDR199" s="31"/>
      <c r="KDS199" s="31"/>
      <c r="KDT199" s="31"/>
      <c r="KDU199" s="31"/>
      <c r="KDV199" s="31"/>
      <c r="KDW199" s="31"/>
      <c r="KDX199" s="31"/>
      <c r="KDY199" s="31"/>
      <c r="KDZ199" s="31"/>
      <c r="KEA199" s="31"/>
      <c r="KEB199" s="31"/>
      <c r="KEC199" s="31"/>
      <c r="KED199" s="31"/>
      <c r="KEE199" s="31"/>
      <c r="KEF199" s="31"/>
      <c r="KEG199" s="31"/>
      <c r="KEH199" s="31"/>
      <c r="KEI199" s="31"/>
      <c r="KEJ199" s="31"/>
      <c r="KEK199" s="31"/>
      <c r="KEL199" s="31"/>
      <c r="KEM199" s="31"/>
      <c r="KEN199" s="31"/>
      <c r="KEO199" s="31"/>
      <c r="KEP199" s="31"/>
      <c r="KEQ199" s="31"/>
      <c r="KER199" s="31"/>
      <c r="KES199" s="31"/>
      <c r="KET199" s="31"/>
      <c r="KEU199" s="31"/>
      <c r="KEV199" s="31"/>
      <c r="KEW199" s="31"/>
      <c r="KEX199" s="31"/>
      <c r="KEY199" s="31"/>
      <c r="KEZ199" s="31"/>
      <c r="KFA199" s="31"/>
      <c r="KFB199" s="31"/>
      <c r="KFC199" s="31"/>
      <c r="KFD199" s="31"/>
      <c r="KFE199" s="31"/>
      <c r="KFF199" s="31"/>
      <c r="KFG199" s="31"/>
      <c r="KFH199" s="31"/>
      <c r="KFI199" s="31"/>
      <c r="KFJ199" s="31"/>
      <c r="KFK199" s="31"/>
      <c r="KFL199" s="31"/>
      <c r="KFM199" s="31"/>
      <c r="KFN199" s="31"/>
      <c r="KFO199" s="31"/>
      <c r="KFP199" s="31"/>
      <c r="KFQ199" s="31"/>
      <c r="KFR199" s="31"/>
      <c r="KFS199" s="31"/>
      <c r="KFT199" s="31"/>
      <c r="KFU199" s="31"/>
      <c r="KFV199" s="31"/>
      <c r="KFW199" s="31"/>
      <c r="KFX199" s="31"/>
      <c r="KFY199" s="31"/>
      <c r="KFZ199" s="31"/>
      <c r="KGA199" s="31"/>
      <c r="KGB199" s="31"/>
      <c r="KGC199" s="31"/>
      <c r="KGD199" s="31"/>
      <c r="KGE199" s="31"/>
      <c r="KGF199" s="31"/>
      <c r="KGG199" s="31"/>
      <c r="KGH199" s="31"/>
      <c r="KGI199" s="31"/>
      <c r="KGJ199" s="31"/>
      <c r="KGK199" s="31"/>
      <c r="KGL199" s="31"/>
      <c r="KGM199" s="31"/>
      <c r="KGN199" s="31"/>
      <c r="KGO199" s="31"/>
      <c r="KGP199" s="31"/>
      <c r="KGQ199" s="31"/>
      <c r="KGR199" s="31"/>
      <c r="KGS199" s="31"/>
      <c r="KGT199" s="31"/>
      <c r="KGU199" s="31"/>
      <c r="KGV199" s="31"/>
      <c r="KGW199" s="31"/>
      <c r="KGX199" s="31"/>
      <c r="KGY199" s="31"/>
      <c r="KGZ199" s="31"/>
      <c r="KHA199" s="31"/>
      <c r="KHB199" s="31"/>
      <c r="KHC199" s="31"/>
      <c r="KHD199" s="31"/>
      <c r="KHE199" s="31"/>
      <c r="KHF199" s="31"/>
      <c r="KHG199" s="31"/>
      <c r="KHH199" s="31"/>
      <c r="KHI199" s="31"/>
      <c r="KHJ199" s="31"/>
      <c r="KHK199" s="31"/>
      <c r="KHL199" s="31"/>
      <c r="KHM199" s="31"/>
      <c r="KHN199" s="31"/>
      <c r="KHO199" s="31"/>
      <c r="KHP199" s="31"/>
      <c r="KHQ199" s="31"/>
      <c r="KHR199" s="31"/>
      <c r="KHS199" s="31"/>
      <c r="KHT199" s="31"/>
      <c r="KHU199" s="31"/>
      <c r="KHV199" s="31"/>
      <c r="KHW199" s="31"/>
      <c r="KHX199" s="31"/>
      <c r="KHY199" s="31"/>
      <c r="KHZ199" s="31"/>
      <c r="KIA199" s="31"/>
      <c r="KIB199" s="31"/>
      <c r="KIC199" s="31"/>
      <c r="KID199" s="31"/>
      <c r="KIE199" s="31"/>
      <c r="KIF199" s="31"/>
      <c r="KIG199" s="31"/>
      <c r="KIH199" s="31"/>
      <c r="KII199" s="31"/>
      <c r="KIJ199" s="31"/>
      <c r="KIK199" s="31"/>
      <c r="KIL199" s="31"/>
      <c r="KIM199" s="31"/>
      <c r="KIN199" s="31"/>
      <c r="KIO199" s="31"/>
      <c r="KIP199" s="31"/>
      <c r="KIQ199" s="31"/>
      <c r="KIR199" s="31"/>
      <c r="KIS199" s="31"/>
      <c r="KIT199" s="31"/>
      <c r="KIU199" s="31"/>
      <c r="KIV199" s="31"/>
      <c r="KIW199" s="31"/>
      <c r="KIX199" s="31"/>
      <c r="KIY199" s="31"/>
      <c r="KIZ199" s="31"/>
      <c r="KJA199" s="31"/>
      <c r="KJB199" s="31"/>
      <c r="KJC199" s="31"/>
      <c r="KJD199" s="31"/>
      <c r="KJE199" s="31"/>
      <c r="KJF199" s="31"/>
      <c r="KJG199" s="31"/>
      <c r="KJH199" s="31"/>
      <c r="KJI199" s="31"/>
      <c r="KJJ199" s="31"/>
      <c r="KJK199" s="31"/>
      <c r="KJL199" s="31"/>
      <c r="KJM199" s="31"/>
      <c r="KJN199" s="31"/>
      <c r="KJO199" s="31"/>
      <c r="KJP199" s="31"/>
      <c r="KJQ199" s="31"/>
      <c r="KJR199" s="31"/>
      <c r="KJS199" s="31"/>
      <c r="KJT199" s="31"/>
      <c r="KJU199" s="31"/>
      <c r="KJV199" s="31"/>
      <c r="KJW199" s="31"/>
      <c r="KJX199" s="31"/>
      <c r="KJY199" s="31"/>
      <c r="KJZ199" s="31"/>
      <c r="KKA199" s="31"/>
      <c r="KKB199" s="31"/>
      <c r="KKC199" s="31"/>
      <c r="KKD199" s="31"/>
      <c r="KKE199" s="31"/>
      <c r="KKF199" s="31"/>
      <c r="KKG199" s="31"/>
      <c r="KKH199" s="31"/>
      <c r="KKI199" s="31"/>
      <c r="KKJ199" s="31"/>
      <c r="KKK199" s="31"/>
      <c r="KKL199" s="31"/>
      <c r="KKM199" s="31"/>
      <c r="KKN199" s="31"/>
      <c r="KKO199" s="31"/>
      <c r="KKP199" s="31"/>
      <c r="KKQ199" s="31"/>
      <c r="KKR199" s="31"/>
      <c r="KKS199" s="31"/>
      <c r="KKT199" s="31"/>
      <c r="KKU199" s="31"/>
      <c r="KKV199" s="31"/>
      <c r="KKW199" s="31"/>
      <c r="KKX199" s="31"/>
      <c r="KKY199" s="31"/>
      <c r="KKZ199" s="31"/>
      <c r="KLA199" s="31"/>
      <c r="KLB199" s="31"/>
      <c r="KLC199" s="31"/>
      <c r="KLD199" s="31"/>
      <c r="KLE199" s="31"/>
      <c r="KLF199" s="31"/>
      <c r="KLG199" s="31"/>
      <c r="KLH199" s="31"/>
      <c r="KLI199" s="31"/>
      <c r="KLJ199" s="31"/>
      <c r="KLK199" s="31"/>
      <c r="KLL199" s="31"/>
      <c r="KLM199" s="31"/>
      <c r="KLN199" s="31"/>
      <c r="KLO199" s="31"/>
      <c r="KLP199" s="31"/>
      <c r="KLQ199" s="31"/>
      <c r="KLR199" s="31"/>
      <c r="KLS199" s="31"/>
      <c r="KLT199" s="31"/>
      <c r="KLU199" s="31"/>
      <c r="KLV199" s="31"/>
      <c r="KLW199" s="31"/>
      <c r="KLX199" s="31"/>
      <c r="KLY199" s="31"/>
      <c r="KLZ199" s="31"/>
      <c r="KMA199" s="31"/>
      <c r="KMB199" s="31"/>
      <c r="KMC199" s="31"/>
      <c r="KMD199" s="31"/>
      <c r="KME199" s="31"/>
      <c r="KMF199" s="31"/>
      <c r="KMG199" s="31"/>
      <c r="KMH199" s="31"/>
      <c r="KMI199" s="31"/>
      <c r="KMJ199" s="31"/>
      <c r="KMK199" s="31"/>
      <c r="KML199" s="31"/>
      <c r="KMM199" s="31"/>
      <c r="KMN199" s="31"/>
      <c r="KMO199" s="31"/>
      <c r="KMP199" s="31"/>
      <c r="KMQ199" s="31"/>
      <c r="KMR199" s="31"/>
      <c r="KMS199" s="31"/>
      <c r="KMT199" s="31"/>
      <c r="KMU199" s="31"/>
      <c r="KMV199" s="31"/>
      <c r="KMW199" s="31"/>
      <c r="KMX199" s="31"/>
      <c r="KMY199" s="31"/>
      <c r="KMZ199" s="31"/>
      <c r="KNA199" s="31"/>
      <c r="KNB199" s="31"/>
      <c r="KNC199" s="31"/>
      <c r="KND199" s="31"/>
      <c r="KNE199" s="31"/>
      <c r="KNF199" s="31"/>
      <c r="KNG199" s="31"/>
      <c r="KNH199" s="31"/>
      <c r="KNI199" s="31"/>
      <c r="KNJ199" s="31"/>
      <c r="KNK199" s="31"/>
      <c r="KNL199" s="31"/>
      <c r="KNM199" s="31"/>
      <c r="KNN199" s="31"/>
      <c r="KNO199" s="31"/>
      <c r="KNP199" s="31"/>
      <c r="KNQ199" s="31"/>
      <c r="KNR199" s="31"/>
      <c r="KNS199" s="31"/>
      <c r="KNT199" s="31"/>
      <c r="KNU199" s="31"/>
      <c r="KNV199" s="31"/>
      <c r="KNW199" s="31"/>
      <c r="KNX199" s="31"/>
      <c r="KNY199" s="31"/>
      <c r="KNZ199" s="31"/>
      <c r="KOA199" s="31"/>
      <c r="KOB199" s="31"/>
      <c r="KOC199" s="31"/>
      <c r="KOD199" s="31"/>
      <c r="KOE199" s="31"/>
      <c r="KOF199" s="31"/>
      <c r="KOG199" s="31"/>
      <c r="KOH199" s="31"/>
      <c r="KOI199" s="31"/>
      <c r="KOJ199" s="31"/>
      <c r="KOK199" s="31"/>
      <c r="KOL199" s="31"/>
      <c r="KOM199" s="31"/>
      <c r="KON199" s="31"/>
      <c r="KOO199" s="31"/>
      <c r="KOP199" s="31"/>
      <c r="KOQ199" s="31"/>
      <c r="KOR199" s="31"/>
      <c r="KOS199" s="31"/>
      <c r="KOT199" s="31"/>
      <c r="KOU199" s="31"/>
      <c r="KOV199" s="31"/>
      <c r="KOW199" s="31"/>
      <c r="KOX199" s="31"/>
      <c r="KOY199" s="31"/>
      <c r="KOZ199" s="31"/>
      <c r="KPA199" s="31"/>
      <c r="KPB199" s="31"/>
      <c r="KPC199" s="31"/>
      <c r="KPD199" s="31"/>
      <c r="KPE199" s="31"/>
      <c r="KPF199" s="31"/>
      <c r="KPG199" s="31"/>
      <c r="KPH199" s="31"/>
      <c r="KPI199" s="31"/>
      <c r="KPJ199" s="31"/>
      <c r="KPK199" s="31"/>
      <c r="KPL199" s="31"/>
      <c r="KPM199" s="31"/>
      <c r="KPN199" s="31"/>
      <c r="KPO199" s="31"/>
      <c r="KPP199" s="31"/>
      <c r="KPQ199" s="31"/>
      <c r="KPR199" s="31"/>
      <c r="KPS199" s="31"/>
      <c r="KPT199" s="31"/>
      <c r="KPU199" s="31"/>
      <c r="KPV199" s="31"/>
      <c r="KPW199" s="31"/>
      <c r="KPX199" s="31"/>
      <c r="KPY199" s="31"/>
      <c r="KPZ199" s="31"/>
      <c r="KQA199" s="31"/>
      <c r="KQB199" s="31"/>
      <c r="KQC199" s="31"/>
      <c r="KQD199" s="31"/>
      <c r="KQE199" s="31"/>
      <c r="KQF199" s="31"/>
      <c r="KQG199" s="31"/>
      <c r="KQH199" s="31"/>
      <c r="KQI199" s="31"/>
      <c r="KQJ199" s="31"/>
      <c r="KQK199" s="31"/>
      <c r="KQL199" s="31"/>
      <c r="KQM199" s="31"/>
      <c r="KQN199" s="31"/>
      <c r="KQO199" s="31"/>
      <c r="KQP199" s="31"/>
      <c r="KQQ199" s="31"/>
      <c r="KQR199" s="31"/>
      <c r="KQS199" s="31"/>
      <c r="KQT199" s="31"/>
      <c r="KQU199" s="31"/>
      <c r="KQV199" s="31"/>
      <c r="KQW199" s="31"/>
      <c r="KQX199" s="31"/>
      <c r="KQY199" s="31"/>
      <c r="KQZ199" s="31"/>
      <c r="KRA199" s="31"/>
      <c r="KRB199" s="31"/>
      <c r="KRC199" s="31"/>
      <c r="KRD199" s="31"/>
      <c r="KRE199" s="31"/>
      <c r="KRF199" s="31"/>
      <c r="KRG199" s="31"/>
      <c r="KRH199" s="31"/>
      <c r="KRI199" s="31"/>
      <c r="KRJ199" s="31"/>
      <c r="KRK199" s="31"/>
      <c r="KRL199" s="31"/>
      <c r="KRM199" s="31"/>
      <c r="KRN199" s="31"/>
      <c r="KRO199" s="31"/>
      <c r="KRP199" s="31"/>
      <c r="KRQ199" s="31"/>
      <c r="KRR199" s="31"/>
      <c r="KRS199" s="31"/>
      <c r="KRT199" s="31"/>
      <c r="KRU199" s="31"/>
      <c r="KRV199" s="31"/>
      <c r="KRW199" s="31"/>
      <c r="KRX199" s="31"/>
      <c r="KRY199" s="31"/>
      <c r="KRZ199" s="31"/>
      <c r="KSA199" s="31"/>
      <c r="KSB199" s="31"/>
      <c r="KSC199" s="31"/>
      <c r="KSD199" s="31"/>
      <c r="KSE199" s="31"/>
      <c r="KSF199" s="31"/>
      <c r="KSG199" s="31"/>
      <c r="KSH199" s="31"/>
      <c r="KSI199" s="31"/>
      <c r="KSJ199" s="31"/>
      <c r="KSK199" s="31"/>
      <c r="KSL199" s="31"/>
      <c r="KSM199" s="31"/>
      <c r="KSN199" s="31"/>
      <c r="KSO199" s="31"/>
      <c r="KSP199" s="31"/>
      <c r="KSQ199" s="31"/>
      <c r="KSR199" s="31"/>
      <c r="KSS199" s="31"/>
      <c r="KST199" s="31"/>
      <c r="KSU199" s="31"/>
      <c r="KSV199" s="31"/>
      <c r="KSW199" s="31"/>
      <c r="KSX199" s="31"/>
      <c r="KSY199" s="31"/>
      <c r="KSZ199" s="31"/>
      <c r="KTA199" s="31"/>
      <c r="KTB199" s="31"/>
      <c r="KTC199" s="31"/>
      <c r="KTD199" s="31"/>
      <c r="KTE199" s="31"/>
      <c r="KTF199" s="31"/>
      <c r="KTG199" s="31"/>
      <c r="KTH199" s="31"/>
      <c r="KTI199" s="31"/>
      <c r="KTJ199" s="31"/>
      <c r="KTK199" s="31"/>
      <c r="KTL199" s="31"/>
      <c r="KTM199" s="31"/>
      <c r="KTN199" s="31"/>
      <c r="KTO199" s="31"/>
      <c r="KTP199" s="31"/>
      <c r="KTQ199" s="31"/>
      <c r="KTR199" s="31"/>
      <c r="KTS199" s="31"/>
      <c r="KTT199" s="31"/>
      <c r="KTU199" s="31"/>
      <c r="KTV199" s="31"/>
      <c r="KTW199" s="31"/>
      <c r="KTX199" s="31"/>
      <c r="KTY199" s="31"/>
      <c r="KTZ199" s="31"/>
      <c r="KUA199" s="31"/>
      <c r="KUB199" s="31"/>
      <c r="KUC199" s="31"/>
      <c r="KUD199" s="31"/>
      <c r="KUE199" s="31"/>
      <c r="KUF199" s="31"/>
      <c r="KUG199" s="31"/>
      <c r="KUH199" s="31"/>
      <c r="KUI199" s="31"/>
      <c r="KUJ199" s="31"/>
      <c r="KUK199" s="31"/>
      <c r="KUL199" s="31"/>
      <c r="KUM199" s="31"/>
      <c r="KUN199" s="31"/>
      <c r="KUO199" s="31"/>
      <c r="KUP199" s="31"/>
      <c r="KUQ199" s="31"/>
      <c r="KUR199" s="31"/>
      <c r="KUS199" s="31"/>
      <c r="KUT199" s="31"/>
      <c r="KUU199" s="31"/>
      <c r="KUV199" s="31"/>
      <c r="KUW199" s="31"/>
      <c r="KUX199" s="31"/>
      <c r="KUY199" s="31"/>
      <c r="KUZ199" s="31"/>
      <c r="KVA199" s="31"/>
      <c r="KVB199" s="31"/>
      <c r="KVC199" s="31"/>
      <c r="KVD199" s="31"/>
      <c r="KVE199" s="31"/>
      <c r="KVF199" s="31"/>
      <c r="KVG199" s="31"/>
      <c r="KVH199" s="31"/>
      <c r="KVI199" s="31"/>
      <c r="KVJ199" s="31"/>
      <c r="KVK199" s="31"/>
      <c r="KVL199" s="31"/>
      <c r="KVM199" s="31"/>
      <c r="KVN199" s="31"/>
      <c r="KVO199" s="31"/>
      <c r="KVP199" s="31"/>
      <c r="KVQ199" s="31"/>
      <c r="KVR199" s="31"/>
      <c r="KVS199" s="31"/>
      <c r="KVT199" s="31"/>
      <c r="KVU199" s="31"/>
      <c r="KVV199" s="31"/>
      <c r="KVW199" s="31"/>
      <c r="KVX199" s="31"/>
      <c r="KVY199" s="31"/>
      <c r="KVZ199" s="31"/>
      <c r="KWA199" s="31"/>
      <c r="KWB199" s="31"/>
      <c r="KWC199" s="31"/>
      <c r="KWD199" s="31"/>
      <c r="KWE199" s="31"/>
      <c r="KWF199" s="31"/>
      <c r="KWG199" s="31"/>
      <c r="KWH199" s="31"/>
      <c r="KWI199" s="31"/>
      <c r="KWJ199" s="31"/>
      <c r="KWK199" s="31"/>
      <c r="KWL199" s="31"/>
      <c r="KWM199" s="31"/>
      <c r="KWN199" s="31"/>
      <c r="KWO199" s="31"/>
      <c r="KWP199" s="31"/>
      <c r="KWQ199" s="31"/>
      <c r="KWR199" s="31"/>
      <c r="KWS199" s="31"/>
      <c r="KWT199" s="31"/>
      <c r="KWU199" s="31"/>
      <c r="KWV199" s="31"/>
      <c r="KWW199" s="31"/>
      <c r="KWX199" s="31"/>
      <c r="KWY199" s="31"/>
      <c r="KWZ199" s="31"/>
      <c r="KXA199" s="31"/>
      <c r="KXB199" s="31"/>
      <c r="KXC199" s="31"/>
      <c r="KXD199" s="31"/>
      <c r="KXE199" s="31"/>
      <c r="KXF199" s="31"/>
      <c r="KXG199" s="31"/>
      <c r="KXH199" s="31"/>
      <c r="KXI199" s="31"/>
      <c r="KXJ199" s="31"/>
      <c r="KXK199" s="31"/>
      <c r="KXL199" s="31"/>
      <c r="KXM199" s="31"/>
      <c r="KXN199" s="31"/>
      <c r="KXO199" s="31"/>
      <c r="KXP199" s="31"/>
      <c r="KXQ199" s="31"/>
      <c r="KXR199" s="31"/>
      <c r="KXS199" s="31"/>
      <c r="KXT199" s="31"/>
      <c r="KXU199" s="31"/>
      <c r="KXV199" s="31"/>
      <c r="KXW199" s="31"/>
      <c r="KXX199" s="31"/>
      <c r="KXY199" s="31"/>
      <c r="KXZ199" s="31"/>
      <c r="KYA199" s="31"/>
      <c r="KYB199" s="31"/>
      <c r="KYC199" s="31"/>
      <c r="KYD199" s="31"/>
      <c r="KYE199" s="31"/>
      <c r="KYF199" s="31"/>
      <c r="KYG199" s="31"/>
      <c r="KYH199" s="31"/>
      <c r="KYI199" s="31"/>
      <c r="KYJ199" s="31"/>
      <c r="KYK199" s="31"/>
      <c r="KYL199" s="31"/>
      <c r="KYM199" s="31"/>
      <c r="KYN199" s="31"/>
      <c r="KYO199" s="31"/>
      <c r="KYP199" s="31"/>
      <c r="KYQ199" s="31"/>
      <c r="KYR199" s="31"/>
      <c r="KYS199" s="31"/>
      <c r="KYT199" s="31"/>
      <c r="KYU199" s="31"/>
      <c r="KYV199" s="31"/>
      <c r="KYW199" s="31"/>
      <c r="KYX199" s="31"/>
      <c r="KYY199" s="31"/>
      <c r="KYZ199" s="31"/>
      <c r="KZA199" s="31"/>
      <c r="KZB199" s="31"/>
      <c r="KZC199" s="31"/>
      <c r="KZD199" s="31"/>
      <c r="KZE199" s="31"/>
      <c r="KZF199" s="31"/>
      <c r="KZG199" s="31"/>
      <c r="KZH199" s="31"/>
      <c r="KZI199" s="31"/>
      <c r="KZJ199" s="31"/>
      <c r="KZK199" s="31"/>
      <c r="KZL199" s="31"/>
      <c r="KZM199" s="31"/>
      <c r="KZN199" s="31"/>
      <c r="KZO199" s="31"/>
      <c r="KZP199" s="31"/>
      <c r="KZQ199" s="31"/>
      <c r="KZR199" s="31"/>
      <c r="KZS199" s="31"/>
      <c r="KZT199" s="31"/>
      <c r="KZU199" s="31"/>
      <c r="KZV199" s="31"/>
      <c r="KZW199" s="31"/>
      <c r="KZX199" s="31"/>
      <c r="KZY199" s="31"/>
      <c r="KZZ199" s="31"/>
      <c r="LAA199" s="31"/>
      <c r="LAB199" s="31"/>
      <c r="LAC199" s="31"/>
      <c r="LAD199" s="31"/>
      <c r="LAE199" s="31"/>
      <c r="LAF199" s="31"/>
      <c r="LAG199" s="31"/>
      <c r="LAH199" s="31"/>
      <c r="LAI199" s="31"/>
      <c r="LAJ199" s="31"/>
      <c r="LAK199" s="31"/>
      <c r="LAL199" s="31"/>
      <c r="LAM199" s="31"/>
      <c r="LAN199" s="31"/>
      <c r="LAO199" s="31"/>
      <c r="LAP199" s="31"/>
      <c r="LAQ199" s="31"/>
      <c r="LAR199" s="31"/>
      <c r="LAS199" s="31"/>
      <c r="LAT199" s="31"/>
      <c r="LAU199" s="31"/>
      <c r="LAV199" s="31"/>
      <c r="LAW199" s="31"/>
      <c r="LAX199" s="31"/>
      <c r="LAY199" s="31"/>
      <c r="LAZ199" s="31"/>
      <c r="LBA199" s="31"/>
      <c r="LBB199" s="31"/>
      <c r="LBC199" s="31"/>
      <c r="LBD199" s="31"/>
      <c r="LBE199" s="31"/>
      <c r="LBF199" s="31"/>
      <c r="LBG199" s="31"/>
      <c r="LBH199" s="31"/>
      <c r="LBI199" s="31"/>
      <c r="LBJ199" s="31"/>
      <c r="LBK199" s="31"/>
      <c r="LBL199" s="31"/>
      <c r="LBM199" s="31"/>
      <c r="LBN199" s="31"/>
      <c r="LBO199" s="31"/>
      <c r="LBP199" s="31"/>
      <c r="LBQ199" s="31"/>
      <c r="LBR199" s="31"/>
      <c r="LBS199" s="31"/>
      <c r="LBT199" s="31"/>
      <c r="LBU199" s="31"/>
      <c r="LBV199" s="31"/>
      <c r="LBW199" s="31"/>
      <c r="LBX199" s="31"/>
      <c r="LBY199" s="31"/>
      <c r="LBZ199" s="31"/>
      <c r="LCA199" s="31"/>
      <c r="LCB199" s="31"/>
      <c r="LCC199" s="31"/>
      <c r="LCD199" s="31"/>
      <c r="LCE199" s="31"/>
      <c r="LCF199" s="31"/>
      <c r="LCG199" s="31"/>
      <c r="LCH199" s="31"/>
      <c r="LCI199" s="31"/>
      <c r="LCJ199" s="31"/>
      <c r="LCK199" s="31"/>
      <c r="LCL199" s="31"/>
      <c r="LCM199" s="31"/>
      <c r="LCN199" s="31"/>
      <c r="LCO199" s="31"/>
      <c r="LCP199" s="31"/>
      <c r="LCQ199" s="31"/>
      <c r="LCR199" s="31"/>
      <c r="LCS199" s="31"/>
      <c r="LCT199" s="31"/>
      <c r="LCU199" s="31"/>
      <c r="LCV199" s="31"/>
      <c r="LCW199" s="31"/>
      <c r="LCX199" s="31"/>
      <c r="LCY199" s="31"/>
      <c r="LCZ199" s="31"/>
      <c r="LDA199" s="31"/>
      <c r="LDB199" s="31"/>
      <c r="LDC199" s="31"/>
      <c r="LDD199" s="31"/>
      <c r="LDE199" s="31"/>
      <c r="LDF199" s="31"/>
      <c r="LDG199" s="31"/>
      <c r="LDH199" s="31"/>
      <c r="LDI199" s="31"/>
      <c r="LDJ199" s="31"/>
      <c r="LDK199" s="31"/>
      <c r="LDL199" s="31"/>
      <c r="LDM199" s="31"/>
      <c r="LDN199" s="31"/>
      <c r="LDO199" s="31"/>
      <c r="LDP199" s="31"/>
      <c r="LDQ199" s="31"/>
      <c r="LDR199" s="31"/>
      <c r="LDS199" s="31"/>
      <c r="LDT199" s="31"/>
      <c r="LDU199" s="31"/>
      <c r="LDV199" s="31"/>
      <c r="LDW199" s="31"/>
      <c r="LDX199" s="31"/>
      <c r="LDY199" s="31"/>
      <c r="LDZ199" s="31"/>
      <c r="LEA199" s="31"/>
      <c r="LEB199" s="31"/>
      <c r="LEC199" s="31"/>
      <c r="LED199" s="31"/>
      <c r="LEE199" s="31"/>
      <c r="LEF199" s="31"/>
      <c r="LEG199" s="31"/>
      <c r="LEH199" s="31"/>
      <c r="LEI199" s="31"/>
      <c r="LEJ199" s="31"/>
      <c r="LEK199" s="31"/>
      <c r="LEL199" s="31"/>
      <c r="LEM199" s="31"/>
      <c r="LEN199" s="31"/>
      <c r="LEO199" s="31"/>
      <c r="LEP199" s="31"/>
      <c r="LEQ199" s="31"/>
      <c r="LER199" s="31"/>
      <c r="LES199" s="31"/>
      <c r="LET199" s="31"/>
      <c r="LEU199" s="31"/>
      <c r="LEV199" s="31"/>
      <c r="LEW199" s="31"/>
      <c r="LEX199" s="31"/>
      <c r="LEY199" s="31"/>
      <c r="LEZ199" s="31"/>
      <c r="LFA199" s="31"/>
      <c r="LFB199" s="31"/>
      <c r="LFC199" s="31"/>
      <c r="LFD199" s="31"/>
      <c r="LFE199" s="31"/>
      <c r="LFF199" s="31"/>
      <c r="LFG199" s="31"/>
      <c r="LFH199" s="31"/>
      <c r="LFI199" s="31"/>
      <c r="LFJ199" s="31"/>
      <c r="LFK199" s="31"/>
      <c r="LFL199" s="31"/>
      <c r="LFM199" s="31"/>
      <c r="LFN199" s="31"/>
      <c r="LFO199" s="31"/>
      <c r="LFP199" s="31"/>
      <c r="LFQ199" s="31"/>
      <c r="LFR199" s="31"/>
      <c r="LFS199" s="31"/>
      <c r="LFT199" s="31"/>
      <c r="LFU199" s="31"/>
      <c r="LFV199" s="31"/>
      <c r="LFW199" s="31"/>
      <c r="LFX199" s="31"/>
      <c r="LFY199" s="31"/>
      <c r="LFZ199" s="31"/>
      <c r="LGA199" s="31"/>
      <c r="LGB199" s="31"/>
      <c r="LGC199" s="31"/>
      <c r="LGD199" s="31"/>
      <c r="LGE199" s="31"/>
      <c r="LGF199" s="31"/>
      <c r="LGG199" s="31"/>
      <c r="LGH199" s="31"/>
      <c r="LGI199" s="31"/>
      <c r="LGJ199" s="31"/>
      <c r="LGK199" s="31"/>
      <c r="LGL199" s="31"/>
      <c r="LGM199" s="31"/>
      <c r="LGN199" s="31"/>
      <c r="LGO199" s="31"/>
      <c r="LGP199" s="31"/>
      <c r="LGQ199" s="31"/>
      <c r="LGR199" s="31"/>
      <c r="LGS199" s="31"/>
      <c r="LGT199" s="31"/>
      <c r="LGU199" s="31"/>
      <c r="LGV199" s="31"/>
      <c r="LGW199" s="31"/>
      <c r="LGX199" s="31"/>
      <c r="LGY199" s="31"/>
      <c r="LGZ199" s="31"/>
      <c r="LHA199" s="31"/>
      <c r="LHB199" s="31"/>
      <c r="LHC199" s="31"/>
      <c r="LHD199" s="31"/>
      <c r="LHE199" s="31"/>
      <c r="LHF199" s="31"/>
      <c r="LHG199" s="31"/>
      <c r="LHH199" s="31"/>
      <c r="LHI199" s="31"/>
      <c r="LHJ199" s="31"/>
      <c r="LHK199" s="31"/>
      <c r="LHL199" s="31"/>
      <c r="LHM199" s="31"/>
      <c r="LHN199" s="31"/>
      <c r="LHO199" s="31"/>
      <c r="LHP199" s="31"/>
      <c r="LHQ199" s="31"/>
      <c r="LHR199" s="31"/>
      <c r="LHS199" s="31"/>
      <c r="LHT199" s="31"/>
      <c r="LHU199" s="31"/>
      <c r="LHV199" s="31"/>
      <c r="LHW199" s="31"/>
      <c r="LHX199" s="31"/>
      <c r="LHY199" s="31"/>
      <c r="LHZ199" s="31"/>
      <c r="LIA199" s="31"/>
      <c r="LIB199" s="31"/>
      <c r="LIC199" s="31"/>
      <c r="LID199" s="31"/>
      <c r="LIE199" s="31"/>
      <c r="LIF199" s="31"/>
      <c r="LIG199" s="31"/>
      <c r="LIH199" s="31"/>
      <c r="LII199" s="31"/>
      <c r="LIJ199" s="31"/>
      <c r="LIK199" s="31"/>
      <c r="LIL199" s="31"/>
      <c r="LIM199" s="31"/>
      <c r="LIN199" s="31"/>
      <c r="LIO199" s="31"/>
      <c r="LIP199" s="31"/>
      <c r="LIQ199" s="31"/>
      <c r="LIR199" s="31"/>
      <c r="LIS199" s="31"/>
      <c r="LIT199" s="31"/>
      <c r="LIU199" s="31"/>
      <c r="LIV199" s="31"/>
      <c r="LIW199" s="31"/>
      <c r="LIX199" s="31"/>
      <c r="LIY199" s="31"/>
      <c r="LIZ199" s="31"/>
      <c r="LJA199" s="31"/>
      <c r="LJB199" s="31"/>
      <c r="LJC199" s="31"/>
      <c r="LJD199" s="31"/>
      <c r="LJE199" s="31"/>
      <c r="LJF199" s="31"/>
      <c r="LJG199" s="31"/>
      <c r="LJH199" s="31"/>
      <c r="LJI199" s="31"/>
      <c r="LJJ199" s="31"/>
      <c r="LJK199" s="31"/>
      <c r="LJL199" s="31"/>
      <c r="LJM199" s="31"/>
      <c r="LJN199" s="31"/>
      <c r="LJO199" s="31"/>
      <c r="LJP199" s="31"/>
      <c r="LJQ199" s="31"/>
      <c r="LJR199" s="31"/>
      <c r="LJS199" s="31"/>
      <c r="LJT199" s="31"/>
      <c r="LJU199" s="31"/>
      <c r="LJV199" s="31"/>
      <c r="LJW199" s="31"/>
      <c r="LJX199" s="31"/>
      <c r="LJY199" s="31"/>
      <c r="LJZ199" s="31"/>
      <c r="LKA199" s="31"/>
      <c r="LKB199" s="31"/>
      <c r="LKC199" s="31"/>
      <c r="LKD199" s="31"/>
      <c r="LKE199" s="31"/>
      <c r="LKF199" s="31"/>
      <c r="LKG199" s="31"/>
      <c r="LKH199" s="31"/>
      <c r="LKI199" s="31"/>
      <c r="LKJ199" s="31"/>
      <c r="LKK199" s="31"/>
      <c r="LKL199" s="31"/>
      <c r="LKM199" s="31"/>
      <c r="LKN199" s="31"/>
      <c r="LKO199" s="31"/>
      <c r="LKP199" s="31"/>
      <c r="LKQ199" s="31"/>
      <c r="LKR199" s="31"/>
      <c r="LKS199" s="31"/>
      <c r="LKT199" s="31"/>
      <c r="LKU199" s="31"/>
      <c r="LKV199" s="31"/>
      <c r="LKW199" s="31"/>
      <c r="LKX199" s="31"/>
      <c r="LKY199" s="31"/>
      <c r="LKZ199" s="31"/>
      <c r="LLA199" s="31"/>
      <c r="LLB199" s="31"/>
      <c r="LLC199" s="31"/>
      <c r="LLD199" s="31"/>
      <c r="LLE199" s="31"/>
      <c r="LLF199" s="31"/>
      <c r="LLG199" s="31"/>
      <c r="LLH199" s="31"/>
      <c r="LLI199" s="31"/>
      <c r="LLJ199" s="31"/>
      <c r="LLK199" s="31"/>
      <c r="LLL199" s="31"/>
      <c r="LLM199" s="31"/>
      <c r="LLN199" s="31"/>
      <c r="LLO199" s="31"/>
      <c r="LLP199" s="31"/>
      <c r="LLQ199" s="31"/>
      <c r="LLR199" s="31"/>
      <c r="LLS199" s="31"/>
      <c r="LLT199" s="31"/>
      <c r="LLU199" s="31"/>
      <c r="LLV199" s="31"/>
      <c r="LLW199" s="31"/>
      <c r="LLX199" s="31"/>
      <c r="LLY199" s="31"/>
      <c r="LLZ199" s="31"/>
      <c r="LMA199" s="31"/>
      <c r="LMB199" s="31"/>
      <c r="LMC199" s="31"/>
      <c r="LMD199" s="31"/>
      <c r="LME199" s="31"/>
      <c r="LMF199" s="31"/>
      <c r="LMG199" s="31"/>
      <c r="LMH199" s="31"/>
      <c r="LMI199" s="31"/>
      <c r="LMJ199" s="31"/>
      <c r="LMK199" s="31"/>
      <c r="LML199" s="31"/>
      <c r="LMM199" s="31"/>
      <c r="LMN199" s="31"/>
      <c r="LMO199" s="31"/>
      <c r="LMP199" s="31"/>
      <c r="LMQ199" s="31"/>
      <c r="LMR199" s="31"/>
      <c r="LMS199" s="31"/>
      <c r="LMT199" s="31"/>
      <c r="LMU199" s="31"/>
      <c r="LMV199" s="31"/>
      <c r="LMW199" s="31"/>
      <c r="LMX199" s="31"/>
      <c r="LMY199" s="31"/>
      <c r="LMZ199" s="31"/>
      <c r="LNA199" s="31"/>
      <c r="LNB199" s="31"/>
      <c r="LNC199" s="31"/>
      <c r="LND199" s="31"/>
      <c r="LNE199" s="31"/>
      <c r="LNF199" s="31"/>
      <c r="LNG199" s="31"/>
      <c r="LNH199" s="31"/>
      <c r="LNI199" s="31"/>
      <c r="LNJ199" s="31"/>
      <c r="LNK199" s="31"/>
      <c r="LNL199" s="31"/>
      <c r="LNM199" s="31"/>
      <c r="LNN199" s="31"/>
      <c r="LNO199" s="31"/>
      <c r="LNP199" s="31"/>
      <c r="LNQ199" s="31"/>
      <c r="LNR199" s="31"/>
      <c r="LNS199" s="31"/>
      <c r="LNT199" s="31"/>
      <c r="LNU199" s="31"/>
      <c r="LNV199" s="31"/>
      <c r="LNW199" s="31"/>
      <c r="LNX199" s="31"/>
      <c r="LNY199" s="31"/>
      <c r="LNZ199" s="31"/>
      <c r="LOA199" s="31"/>
      <c r="LOB199" s="31"/>
      <c r="LOC199" s="31"/>
      <c r="LOD199" s="31"/>
      <c r="LOE199" s="31"/>
      <c r="LOF199" s="31"/>
      <c r="LOG199" s="31"/>
      <c r="LOH199" s="31"/>
      <c r="LOI199" s="31"/>
      <c r="LOJ199" s="31"/>
      <c r="LOK199" s="31"/>
      <c r="LOL199" s="31"/>
      <c r="LOM199" s="31"/>
      <c r="LON199" s="31"/>
      <c r="LOO199" s="31"/>
      <c r="LOP199" s="31"/>
      <c r="LOQ199" s="31"/>
      <c r="LOR199" s="31"/>
      <c r="LOS199" s="31"/>
      <c r="LOT199" s="31"/>
      <c r="LOU199" s="31"/>
      <c r="LOV199" s="31"/>
      <c r="LOW199" s="31"/>
      <c r="LOX199" s="31"/>
      <c r="LOY199" s="31"/>
      <c r="LOZ199" s="31"/>
      <c r="LPA199" s="31"/>
      <c r="LPB199" s="31"/>
      <c r="LPC199" s="31"/>
      <c r="LPD199" s="31"/>
      <c r="LPE199" s="31"/>
      <c r="LPF199" s="31"/>
      <c r="LPG199" s="31"/>
      <c r="LPH199" s="31"/>
      <c r="LPI199" s="31"/>
      <c r="LPJ199" s="31"/>
      <c r="LPK199" s="31"/>
      <c r="LPL199" s="31"/>
      <c r="LPM199" s="31"/>
      <c r="LPN199" s="31"/>
      <c r="LPO199" s="31"/>
      <c r="LPP199" s="31"/>
      <c r="LPQ199" s="31"/>
      <c r="LPR199" s="31"/>
      <c r="LPS199" s="31"/>
      <c r="LPT199" s="31"/>
      <c r="LPU199" s="31"/>
      <c r="LPV199" s="31"/>
      <c r="LPW199" s="31"/>
      <c r="LPX199" s="31"/>
      <c r="LPY199" s="31"/>
      <c r="LPZ199" s="31"/>
      <c r="LQA199" s="31"/>
      <c r="LQB199" s="31"/>
      <c r="LQC199" s="31"/>
      <c r="LQD199" s="31"/>
      <c r="LQE199" s="31"/>
      <c r="LQF199" s="31"/>
      <c r="LQG199" s="31"/>
      <c r="LQH199" s="31"/>
      <c r="LQI199" s="31"/>
      <c r="LQJ199" s="31"/>
      <c r="LQK199" s="31"/>
      <c r="LQL199" s="31"/>
      <c r="LQM199" s="31"/>
      <c r="LQN199" s="31"/>
      <c r="LQO199" s="31"/>
      <c r="LQP199" s="31"/>
      <c r="LQQ199" s="31"/>
      <c r="LQR199" s="31"/>
      <c r="LQS199" s="31"/>
      <c r="LQT199" s="31"/>
      <c r="LQU199" s="31"/>
      <c r="LQV199" s="31"/>
      <c r="LQW199" s="31"/>
      <c r="LQX199" s="31"/>
      <c r="LQY199" s="31"/>
      <c r="LQZ199" s="31"/>
      <c r="LRA199" s="31"/>
      <c r="LRB199" s="31"/>
      <c r="LRC199" s="31"/>
      <c r="LRD199" s="31"/>
      <c r="LRE199" s="31"/>
      <c r="LRF199" s="31"/>
      <c r="LRG199" s="31"/>
      <c r="LRH199" s="31"/>
      <c r="LRI199" s="31"/>
      <c r="LRJ199" s="31"/>
      <c r="LRK199" s="31"/>
      <c r="LRL199" s="31"/>
      <c r="LRM199" s="31"/>
      <c r="LRN199" s="31"/>
      <c r="LRO199" s="31"/>
      <c r="LRP199" s="31"/>
      <c r="LRQ199" s="31"/>
      <c r="LRR199" s="31"/>
      <c r="LRS199" s="31"/>
      <c r="LRT199" s="31"/>
      <c r="LRU199" s="31"/>
      <c r="LRV199" s="31"/>
      <c r="LRW199" s="31"/>
      <c r="LRX199" s="31"/>
      <c r="LRY199" s="31"/>
      <c r="LRZ199" s="31"/>
      <c r="LSA199" s="31"/>
      <c r="LSB199" s="31"/>
      <c r="LSC199" s="31"/>
      <c r="LSD199" s="31"/>
      <c r="LSE199" s="31"/>
      <c r="LSF199" s="31"/>
      <c r="LSG199" s="31"/>
      <c r="LSH199" s="31"/>
      <c r="LSI199" s="31"/>
      <c r="LSJ199" s="31"/>
      <c r="LSK199" s="31"/>
      <c r="LSL199" s="31"/>
      <c r="LSM199" s="31"/>
      <c r="LSN199" s="31"/>
      <c r="LSO199" s="31"/>
      <c r="LSP199" s="31"/>
      <c r="LSQ199" s="31"/>
      <c r="LSR199" s="31"/>
      <c r="LSS199" s="31"/>
      <c r="LST199" s="31"/>
      <c r="LSU199" s="31"/>
      <c r="LSV199" s="31"/>
      <c r="LSW199" s="31"/>
      <c r="LSX199" s="31"/>
      <c r="LSY199" s="31"/>
      <c r="LSZ199" s="31"/>
      <c r="LTA199" s="31"/>
      <c r="LTB199" s="31"/>
      <c r="LTC199" s="31"/>
      <c r="LTD199" s="31"/>
      <c r="LTE199" s="31"/>
      <c r="LTF199" s="31"/>
      <c r="LTG199" s="31"/>
      <c r="LTH199" s="31"/>
      <c r="LTI199" s="31"/>
      <c r="LTJ199" s="31"/>
      <c r="LTK199" s="31"/>
      <c r="LTL199" s="31"/>
      <c r="LTM199" s="31"/>
      <c r="LTN199" s="31"/>
      <c r="LTO199" s="31"/>
      <c r="LTP199" s="31"/>
      <c r="LTQ199" s="31"/>
      <c r="LTR199" s="31"/>
      <c r="LTS199" s="31"/>
      <c r="LTT199" s="31"/>
      <c r="LTU199" s="31"/>
      <c r="LTV199" s="31"/>
      <c r="LTW199" s="31"/>
      <c r="LTX199" s="31"/>
      <c r="LTY199" s="31"/>
      <c r="LTZ199" s="31"/>
      <c r="LUA199" s="31"/>
      <c r="LUB199" s="31"/>
      <c r="LUC199" s="31"/>
      <c r="LUD199" s="31"/>
      <c r="LUE199" s="31"/>
      <c r="LUF199" s="31"/>
      <c r="LUG199" s="31"/>
      <c r="LUH199" s="31"/>
      <c r="LUI199" s="31"/>
      <c r="LUJ199" s="31"/>
      <c r="LUK199" s="31"/>
      <c r="LUL199" s="31"/>
      <c r="LUM199" s="31"/>
      <c r="LUN199" s="31"/>
      <c r="LUO199" s="31"/>
      <c r="LUP199" s="31"/>
      <c r="LUQ199" s="31"/>
      <c r="LUR199" s="31"/>
      <c r="LUS199" s="31"/>
      <c r="LUT199" s="31"/>
      <c r="LUU199" s="31"/>
      <c r="LUV199" s="31"/>
      <c r="LUW199" s="31"/>
      <c r="LUX199" s="31"/>
      <c r="LUY199" s="31"/>
      <c r="LUZ199" s="31"/>
      <c r="LVA199" s="31"/>
      <c r="LVB199" s="31"/>
      <c r="LVC199" s="31"/>
      <c r="LVD199" s="31"/>
      <c r="LVE199" s="31"/>
      <c r="LVF199" s="31"/>
      <c r="LVG199" s="31"/>
      <c r="LVH199" s="31"/>
      <c r="LVI199" s="31"/>
      <c r="LVJ199" s="31"/>
      <c r="LVK199" s="31"/>
      <c r="LVL199" s="31"/>
      <c r="LVM199" s="31"/>
      <c r="LVN199" s="31"/>
      <c r="LVO199" s="31"/>
      <c r="LVP199" s="31"/>
      <c r="LVQ199" s="31"/>
      <c r="LVR199" s="31"/>
      <c r="LVS199" s="31"/>
      <c r="LVT199" s="31"/>
      <c r="LVU199" s="31"/>
      <c r="LVV199" s="31"/>
      <c r="LVW199" s="31"/>
      <c r="LVX199" s="31"/>
      <c r="LVY199" s="31"/>
      <c r="LVZ199" s="31"/>
      <c r="LWA199" s="31"/>
      <c r="LWB199" s="31"/>
      <c r="LWC199" s="31"/>
      <c r="LWD199" s="31"/>
      <c r="LWE199" s="31"/>
      <c r="LWF199" s="31"/>
      <c r="LWG199" s="31"/>
      <c r="LWH199" s="31"/>
      <c r="LWI199" s="31"/>
      <c r="LWJ199" s="31"/>
      <c r="LWK199" s="31"/>
      <c r="LWL199" s="31"/>
      <c r="LWM199" s="31"/>
      <c r="LWN199" s="31"/>
      <c r="LWO199" s="31"/>
      <c r="LWP199" s="31"/>
      <c r="LWQ199" s="31"/>
      <c r="LWR199" s="31"/>
      <c r="LWS199" s="31"/>
      <c r="LWT199" s="31"/>
      <c r="LWU199" s="31"/>
      <c r="LWV199" s="31"/>
      <c r="LWW199" s="31"/>
      <c r="LWX199" s="31"/>
      <c r="LWY199" s="31"/>
      <c r="LWZ199" s="31"/>
      <c r="LXA199" s="31"/>
      <c r="LXB199" s="31"/>
      <c r="LXC199" s="31"/>
      <c r="LXD199" s="31"/>
      <c r="LXE199" s="31"/>
      <c r="LXF199" s="31"/>
      <c r="LXG199" s="31"/>
      <c r="LXH199" s="31"/>
      <c r="LXI199" s="31"/>
      <c r="LXJ199" s="31"/>
      <c r="LXK199" s="31"/>
      <c r="LXL199" s="31"/>
      <c r="LXM199" s="31"/>
      <c r="LXN199" s="31"/>
      <c r="LXO199" s="31"/>
      <c r="LXP199" s="31"/>
      <c r="LXQ199" s="31"/>
      <c r="LXR199" s="31"/>
      <c r="LXS199" s="31"/>
      <c r="LXT199" s="31"/>
      <c r="LXU199" s="31"/>
      <c r="LXV199" s="31"/>
      <c r="LXW199" s="31"/>
      <c r="LXX199" s="31"/>
      <c r="LXY199" s="31"/>
      <c r="LXZ199" s="31"/>
      <c r="LYA199" s="31"/>
      <c r="LYB199" s="31"/>
      <c r="LYC199" s="31"/>
      <c r="LYD199" s="31"/>
      <c r="LYE199" s="31"/>
      <c r="LYF199" s="31"/>
      <c r="LYG199" s="31"/>
      <c r="LYH199" s="31"/>
      <c r="LYI199" s="31"/>
      <c r="LYJ199" s="31"/>
      <c r="LYK199" s="31"/>
      <c r="LYL199" s="31"/>
      <c r="LYM199" s="31"/>
      <c r="LYN199" s="31"/>
      <c r="LYO199" s="31"/>
      <c r="LYP199" s="31"/>
      <c r="LYQ199" s="31"/>
      <c r="LYR199" s="31"/>
      <c r="LYS199" s="31"/>
      <c r="LYT199" s="31"/>
      <c r="LYU199" s="31"/>
      <c r="LYV199" s="31"/>
      <c r="LYW199" s="31"/>
      <c r="LYX199" s="31"/>
      <c r="LYY199" s="31"/>
      <c r="LYZ199" s="31"/>
      <c r="LZA199" s="31"/>
      <c r="LZB199" s="31"/>
      <c r="LZC199" s="31"/>
      <c r="LZD199" s="31"/>
      <c r="LZE199" s="31"/>
      <c r="LZF199" s="31"/>
      <c r="LZG199" s="31"/>
      <c r="LZH199" s="31"/>
      <c r="LZI199" s="31"/>
      <c r="LZJ199" s="31"/>
      <c r="LZK199" s="31"/>
      <c r="LZL199" s="31"/>
      <c r="LZM199" s="31"/>
      <c r="LZN199" s="31"/>
      <c r="LZO199" s="31"/>
      <c r="LZP199" s="31"/>
      <c r="LZQ199" s="31"/>
      <c r="LZR199" s="31"/>
      <c r="LZS199" s="31"/>
      <c r="LZT199" s="31"/>
      <c r="LZU199" s="31"/>
      <c r="LZV199" s="31"/>
      <c r="LZW199" s="31"/>
      <c r="LZX199" s="31"/>
      <c r="LZY199" s="31"/>
      <c r="LZZ199" s="31"/>
      <c r="MAA199" s="31"/>
      <c r="MAB199" s="31"/>
      <c r="MAC199" s="31"/>
      <c r="MAD199" s="31"/>
      <c r="MAE199" s="31"/>
      <c r="MAF199" s="31"/>
      <c r="MAG199" s="31"/>
      <c r="MAH199" s="31"/>
      <c r="MAI199" s="31"/>
      <c r="MAJ199" s="31"/>
      <c r="MAK199" s="31"/>
      <c r="MAL199" s="31"/>
      <c r="MAM199" s="31"/>
      <c r="MAN199" s="31"/>
      <c r="MAO199" s="31"/>
      <c r="MAP199" s="31"/>
      <c r="MAQ199" s="31"/>
      <c r="MAR199" s="31"/>
      <c r="MAS199" s="31"/>
      <c r="MAT199" s="31"/>
      <c r="MAU199" s="31"/>
      <c r="MAV199" s="31"/>
      <c r="MAW199" s="31"/>
      <c r="MAX199" s="31"/>
      <c r="MAY199" s="31"/>
      <c r="MAZ199" s="31"/>
      <c r="MBA199" s="31"/>
      <c r="MBB199" s="31"/>
      <c r="MBC199" s="31"/>
      <c r="MBD199" s="31"/>
      <c r="MBE199" s="31"/>
      <c r="MBF199" s="31"/>
      <c r="MBG199" s="31"/>
      <c r="MBH199" s="31"/>
      <c r="MBI199" s="31"/>
      <c r="MBJ199" s="31"/>
      <c r="MBK199" s="31"/>
      <c r="MBL199" s="31"/>
      <c r="MBM199" s="31"/>
      <c r="MBN199" s="31"/>
      <c r="MBO199" s="31"/>
      <c r="MBP199" s="31"/>
      <c r="MBQ199" s="31"/>
      <c r="MBR199" s="31"/>
      <c r="MBS199" s="31"/>
      <c r="MBT199" s="31"/>
      <c r="MBU199" s="31"/>
      <c r="MBV199" s="31"/>
      <c r="MBW199" s="31"/>
      <c r="MBX199" s="31"/>
      <c r="MBY199" s="31"/>
      <c r="MBZ199" s="31"/>
      <c r="MCA199" s="31"/>
      <c r="MCB199" s="31"/>
      <c r="MCC199" s="31"/>
      <c r="MCD199" s="31"/>
      <c r="MCE199" s="31"/>
      <c r="MCF199" s="31"/>
      <c r="MCG199" s="31"/>
      <c r="MCH199" s="31"/>
      <c r="MCI199" s="31"/>
      <c r="MCJ199" s="31"/>
      <c r="MCK199" s="31"/>
      <c r="MCL199" s="31"/>
      <c r="MCM199" s="31"/>
      <c r="MCN199" s="31"/>
      <c r="MCO199" s="31"/>
      <c r="MCP199" s="31"/>
      <c r="MCQ199" s="31"/>
      <c r="MCR199" s="31"/>
      <c r="MCS199" s="31"/>
      <c r="MCT199" s="31"/>
      <c r="MCU199" s="31"/>
      <c r="MCV199" s="31"/>
      <c r="MCW199" s="31"/>
      <c r="MCX199" s="31"/>
      <c r="MCY199" s="31"/>
      <c r="MCZ199" s="31"/>
      <c r="MDA199" s="31"/>
      <c r="MDB199" s="31"/>
      <c r="MDC199" s="31"/>
      <c r="MDD199" s="31"/>
      <c r="MDE199" s="31"/>
      <c r="MDF199" s="31"/>
      <c r="MDG199" s="31"/>
      <c r="MDH199" s="31"/>
      <c r="MDI199" s="31"/>
      <c r="MDJ199" s="31"/>
      <c r="MDK199" s="31"/>
      <c r="MDL199" s="31"/>
      <c r="MDM199" s="31"/>
      <c r="MDN199" s="31"/>
      <c r="MDO199" s="31"/>
      <c r="MDP199" s="31"/>
      <c r="MDQ199" s="31"/>
      <c r="MDR199" s="31"/>
      <c r="MDS199" s="31"/>
      <c r="MDT199" s="31"/>
      <c r="MDU199" s="31"/>
      <c r="MDV199" s="31"/>
      <c r="MDW199" s="31"/>
      <c r="MDX199" s="31"/>
      <c r="MDY199" s="31"/>
      <c r="MDZ199" s="31"/>
      <c r="MEA199" s="31"/>
      <c r="MEB199" s="31"/>
      <c r="MEC199" s="31"/>
      <c r="MED199" s="31"/>
      <c r="MEE199" s="31"/>
      <c r="MEF199" s="31"/>
      <c r="MEG199" s="31"/>
      <c r="MEH199" s="31"/>
      <c r="MEI199" s="31"/>
      <c r="MEJ199" s="31"/>
      <c r="MEK199" s="31"/>
      <c r="MEL199" s="31"/>
      <c r="MEM199" s="31"/>
      <c r="MEN199" s="31"/>
      <c r="MEO199" s="31"/>
      <c r="MEP199" s="31"/>
      <c r="MEQ199" s="31"/>
      <c r="MER199" s="31"/>
      <c r="MES199" s="31"/>
      <c r="MET199" s="31"/>
      <c r="MEU199" s="31"/>
      <c r="MEV199" s="31"/>
      <c r="MEW199" s="31"/>
      <c r="MEX199" s="31"/>
      <c r="MEY199" s="31"/>
      <c r="MEZ199" s="31"/>
      <c r="MFA199" s="31"/>
      <c r="MFB199" s="31"/>
      <c r="MFC199" s="31"/>
      <c r="MFD199" s="31"/>
      <c r="MFE199" s="31"/>
      <c r="MFF199" s="31"/>
      <c r="MFG199" s="31"/>
      <c r="MFH199" s="31"/>
      <c r="MFI199" s="31"/>
      <c r="MFJ199" s="31"/>
      <c r="MFK199" s="31"/>
      <c r="MFL199" s="31"/>
      <c r="MFM199" s="31"/>
      <c r="MFN199" s="31"/>
      <c r="MFO199" s="31"/>
      <c r="MFP199" s="31"/>
      <c r="MFQ199" s="31"/>
      <c r="MFR199" s="31"/>
      <c r="MFS199" s="31"/>
      <c r="MFT199" s="31"/>
      <c r="MFU199" s="31"/>
      <c r="MFV199" s="31"/>
      <c r="MFW199" s="31"/>
      <c r="MFX199" s="31"/>
      <c r="MFY199" s="31"/>
      <c r="MFZ199" s="31"/>
      <c r="MGA199" s="31"/>
      <c r="MGB199" s="31"/>
      <c r="MGC199" s="31"/>
      <c r="MGD199" s="31"/>
      <c r="MGE199" s="31"/>
      <c r="MGF199" s="31"/>
      <c r="MGG199" s="31"/>
      <c r="MGH199" s="31"/>
      <c r="MGI199" s="31"/>
      <c r="MGJ199" s="31"/>
      <c r="MGK199" s="31"/>
      <c r="MGL199" s="31"/>
      <c r="MGM199" s="31"/>
      <c r="MGN199" s="31"/>
      <c r="MGO199" s="31"/>
      <c r="MGP199" s="31"/>
      <c r="MGQ199" s="31"/>
      <c r="MGR199" s="31"/>
      <c r="MGS199" s="31"/>
      <c r="MGT199" s="31"/>
      <c r="MGU199" s="31"/>
      <c r="MGV199" s="31"/>
      <c r="MGW199" s="31"/>
      <c r="MGX199" s="31"/>
      <c r="MGY199" s="31"/>
      <c r="MGZ199" s="31"/>
      <c r="MHA199" s="31"/>
      <c r="MHB199" s="31"/>
      <c r="MHC199" s="31"/>
      <c r="MHD199" s="31"/>
      <c r="MHE199" s="31"/>
      <c r="MHF199" s="31"/>
      <c r="MHG199" s="31"/>
      <c r="MHH199" s="31"/>
      <c r="MHI199" s="31"/>
      <c r="MHJ199" s="31"/>
      <c r="MHK199" s="31"/>
      <c r="MHL199" s="31"/>
      <c r="MHM199" s="31"/>
      <c r="MHN199" s="31"/>
      <c r="MHO199" s="31"/>
      <c r="MHP199" s="31"/>
      <c r="MHQ199" s="31"/>
      <c r="MHR199" s="31"/>
      <c r="MHS199" s="31"/>
      <c r="MHT199" s="31"/>
      <c r="MHU199" s="31"/>
      <c r="MHV199" s="31"/>
      <c r="MHW199" s="31"/>
      <c r="MHX199" s="31"/>
      <c r="MHY199" s="31"/>
      <c r="MHZ199" s="31"/>
      <c r="MIA199" s="31"/>
      <c r="MIB199" s="31"/>
      <c r="MIC199" s="31"/>
      <c r="MID199" s="31"/>
      <c r="MIE199" s="31"/>
      <c r="MIF199" s="31"/>
      <c r="MIG199" s="31"/>
      <c r="MIH199" s="31"/>
      <c r="MII199" s="31"/>
      <c r="MIJ199" s="31"/>
      <c r="MIK199" s="31"/>
      <c r="MIL199" s="31"/>
      <c r="MIM199" s="31"/>
      <c r="MIN199" s="31"/>
      <c r="MIO199" s="31"/>
      <c r="MIP199" s="31"/>
      <c r="MIQ199" s="31"/>
      <c r="MIR199" s="31"/>
      <c r="MIS199" s="31"/>
      <c r="MIT199" s="31"/>
      <c r="MIU199" s="31"/>
      <c r="MIV199" s="31"/>
      <c r="MIW199" s="31"/>
      <c r="MIX199" s="31"/>
      <c r="MIY199" s="31"/>
      <c r="MIZ199" s="31"/>
      <c r="MJA199" s="31"/>
      <c r="MJB199" s="31"/>
      <c r="MJC199" s="31"/>
      <c r="MJD199" s="31"/>
      <c r="MJE199" s="31"/>
      <c r="MJF199" s="31"/>
      <c r="MJG199" s="31"/>
      <c r="MJH199" s="31"/>
      <c r="MJI199" s="31"/>
      <c r="MJJ199" s="31"/>
      <c r="MJK199" s="31"/>
      <c r="MJL199" s="31"/>
      <c r="MJM199" s="31"/>
      <c r="MJN199" s="31"/>
      <c r="MJO199" s="31"/>
      <c r="MJP199" s="31"/>
      <c r="MJQ199" s="31"/>
      <c r="MJR199" s="31"/>
      <c r="MJS199" s="31"/>
      <c r="MJT199" s="31"/>
      <c r="MJU199" s="31"/>
      <c r="MJV199" s="31"/>
      <c r="MJW199" s="31"/>
      <c r="MJX199" s="31"/>
      <c r="MJY199" s="31"/>
      <c r="MJZ199" s="31"/>
      <c r="MKA199" s="31"/>
      <c r="MKB199" s="31"/>
      <c r="MKC199" s="31"/>
      <c r="MKD199" s="31"/>
      <c r="MKE199" s="31"/>
      <c r="MKF199" s="31"/>
      <c r="MKG199" s="31"/>
      <c r="MKH199" s="31"/>
      <c r="MKI199" s="31"/>
      <c r="MKJ199" s="31"/>
      <c r="MKK199" s="31"/>
      <c r="MKL199" s="31"/>
      <c r="MKM199" s="31"/>
      <c r="MKN199" s="31"/>
      <c r="MKO199" s="31"/>
      <c r="MKP199" s="31"/>
      <c r="MKQ199" s="31"/>
      <c r="MKR199" s="31"/>
      <c r="MKS199" s="31"/>
      <c r="MKT199" s="31"/>
      <c r="MKU199" s="31"/>
      <c r="MKV199" s="31"/>
      <c r="MKW199" s="31"/>
      <c r="MKX199" s="31"/>
      <c r="MKY199" s="31"/>
      <c r="MKZ199" s="31"/>
      <c r="MLA199" s="31"/>
      <c r="MLB199" s="31"/>
      <c r="MLC199" s="31"/>
      <c r="MLD199" s="31"/>
      <c r="MLE199" s="31"/>
      <c r="MLF199" s="31"/>
      <c r="MLG199" s="31"/>
      <c r="MLH199" s="31"/>
      <c r="MLI199" s="31"/>
      <c r="MLJ199" s="31"/>
      <c r="MLK199" s="31"/>
      <c r="MLL199" s="31"/>
      <c r="MLM199" s="31"/>
      <c r="MLN199" s="31"/>
      <c r="MLO199" s="31"/>
      <c r="MLP199" s="31"/>
      <c r="MLQ199" s="31"/>
      <c r="MLR199" s="31"/>
      <c r="MLS199" s="31"/>
      <c r="MLT199" s="31"/>
      <c r="MLU199" s="31"/>
      <c r="MLV199" s="31"/>
    </row>
    <row r="200" spans="1:9122" s="76" customFormat="1" ht="12.9">
      <c r="A200" s="31"/>
      <c r="B200" s="31"/>
      <c r="C200" s="33" t="s">
        <v>62</v>
      </c>
      <c r="D200" s="34"/>
      <c r="E200" s="34"/>
      <c r="F200" s="31"/>
      <c r="G200" s="4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/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/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1"/>
      <c r="PV200" s="31"/>
      <c r="PW200" s="31"/>
      <c r="PX200" s="31"/>
      <c r="PY200" s="31"/>
      <c r="PZ200" s="31"/>
      <c r="QA200" s="31"/>
      <c r="QB200" s="31"/>
      <c r="QC200" s="31"/>
      <c r="QD200" s="31"/>
      <c r="QE200" s="31"/>
      <c r="QF200" s="31"/>
      <c r="QG200" s="31"/>
      <c r="QH200" s="31"/>
      <c r="QI200" s="31"/>
      <c r="QJ200" s="31"/>
      <c r="QK200" s="31"/>
      <c r="QL200" s="31"/>
      <c r="QM200" s="31"/>
      <c r="QN200" s="31"/>
      <c r="QO200" s="31"/>
      <c r="QP200" s="31"/>
      <c r="QQ200" s="31"/>
      <c r="QR200" s="31"/>
      <c r="QS200" s="31"/>
      <c r="QT200" s="31"/>
      <c r="QU200" s="31"/>
      <c r="QV200" s="31"/>
      <c r="QW200" s="31"/>
      <c r="QX200" s="31"/>
      <c r="QY200" s="31"/>
      <c r="QZ200" s="31"/>
      <c r="RA200" s="31"/>
      <c r="RB200" s="31"/>
      <c r="RC200" s="31"/>
      <c r="RD200" s="31"/>
      <c r="RE200" s="31"/>
      <c r="RF200" s="31"/>
      <c r="RG200" s="31"/>
      <c r="RH200" s="31"/>
      <c r="RI200" s="31"/>
      <c r="RJ200" s="31"/>
      <c r="RK200" s="31"/>
      <c r="RL200" s="31"/>
      <c r="RM200" s="31"/>
      <c r="RN200" s="31"/>
      <c r="RO200" s="31"/>
      <c r="RP200" s="31"/>
      <c r="RQ200" s="31"/>
      <c r="RR200" s="31"/>
      <c r="RS200" s="31"/>
      <c r="RT200" s="31"/>
      <c r="RU200" s="31"/>
      <c r="RV200" s="31"/>
      <c r="RW200" s="31"/>
      <c r="RX200" s="31"/>
      <c r="RY200" s="31"/>
      <c r="RZ200" s="31"/>
      <c r="SA200" s="31"/>
      <c r="SB200" s="31"/>
      <c r="SC200" s="31"/>
      <c r="SD200" s="31"/>
      <c r="SE200" s="31"/>
      <c r="SF200" s="31"/>
      <c r="SG200" s="31"/>
      <c r="SH200" s="31"/>
      <c r="SI200" s="31"/>
      <c r="SJ200" s="31"/>
      <c r="SK200" s="31"/>
      <c r="SL200" s="31"/>
      <c r="SM200" s="31"/>
      <c r="SN200" s="31"/>
      <c r="SO200" s="31"/>
      <c r="SP200" s="31"/>
      <c r="SQ200" s="31"/>
      <c r="SR200" s="31"/>
      <c r="SS200" s="31"/>
      <c r="ST200" s="31"/>
      <c r="SU200" s="31"/>
      <c r="SV200" s="31"/>
      <c r="SW200" s="31"/>
      <c r="SX200" s="31"/>
      <c r="SY200" s="31"/>
      <c r="SZ200" s="31"/>
      <c r="TA200" s="31"/>
      <c r="TB200" s="31"/>
      <c r="TC200" s="31"/>
      <c r="TD200" s="31"/>
      <c r="TE200" s="31"/>
      <c r="TF200" s="31"/>
      <c r="TG200" s="31"/>
      <c r="TH200" s="31"/>
      <c r="TI200" s="31"/>
      <c r="TJ200" s="31"/>
      <c r="TK200" s="31"/>
      <c r="TL200" s="31"/>
      <c r="TM200" s="31"/>
      <c r="TN200" s="31"/>
      <c r="TO200" s="31"/>
      <c r="TP200" s="31"/>
      <c r="TQ200" s="31"/>
      <c r="TR200" s="31"/>
      <c r="TS200" s="31"/>
      <c r="TT200" s="31"/>
      <c r="TU200" s="31"/>
      <c r="TV200" s="31"/>
      <c r="TW200" s="31"/>
      <c r="TX200" s="31"/>
      <c r="TY200" s="31"/>
      <c r="TZ200" s="31"/>
      <c r="UA200" s="31"/>
      <c r="UB200" s="31"/>
      <c r="UC200" s="31"/>
      <c r="UD200" s="31"/>
      <c r="UE200" s="31"/>
      <c r="UF200" s="31"/>
      <c r="UG200" s="31"/>
      <c r="UH200" s="31"/>
      <c r="UI200" s="31"/>
      <c r="UJ200" s="31"/>
      <c r="UK200" s="31"/>
      <c r="UL200" s="31"/>
      <c r="UM200" s="31"/>
      <c r="UN200" s="31"/>
      <c r="UO200" s="31"/>
      <c r="UP200" s="31"/>
      <c r="UQ200" s="31"/>
      <c r="UR200" s="31"/>
      <c r="US200" s="31"/>
      <c r="UT200" s="31"/>
      <c r="UU200" s="31"/>
      <c r="UV200" s="31"/>
      <c r="UW200" s="31"/>
      <c r="UX200" s="31"/>
      <c r="UY200" s="31"/>
      <c r="UZ200" s="31"/>
      <c r="VA200" s="31"/>
      <c r="VB200" s="31"/>
      <c r="VC200" s="31"/>
      <c r="VD200" s="31"/>
      <c r="VE200" s="31"/>
      <c r="VF200" s="31"/>
      <c r="VG200" s="31"/>
      <c r="VH200" s="31"/>
      <c r="VI200" s="31"/>
      <c r="VJ200" s="31"/>
      <c r="VK200" s="31"/>
      <c r="VL200" s="31"/>
      <c r="VM200" s="31"/>
      <c r="VN200" s="31"/>
      <c r="VO200" s="31"/>
      <c r="VP200" s="31"/>
      <c r="VQ200" s="31"/>
      <c r="VR200" s="31"/>
      <c r="VS200" s="31"/>
      <c r="VT200" s="31"/>
      <c r="VU200" s="31"/>
      <c r="VV200" s="31"/>
      <c r="VW200" s="31"/>
      <c r="VX200" s="31"/>
      <c r="VY200" s="31"/>
      <c r="VZ200" s="31"/>
      <c r="WA200" s="31"/>
      <c r="WB200" s="31"/>
      <c r="WC200" s="31"/>
      <c r="WD200" s="31"/>
      <c r="WE200" s="31"/>
      <c r="WF200" s="31"/>
      <c r="WG200" s="31"/>
      <c r="WH200" s="31"/>
      <c r="WI200" s="31"/>
      <c r="WJ200" s="31"/>
      <c r="WK200" s="31"/>
      <c r="WL200" s="31"/>
      <c r="WM200" s="31"/>
      <c r="WN200" s="31"/>
      <c r="WO200" s="31"/>
      <c r="WP200" s="31"/>
      <c r="WQ200" s="31"/>
      <c r="WR200" s="31"/>
      <c r="WS200" s="31"/>
      <c r="WT200" s="31"/>
      <c r="WU200" s="31"/>
      <c r="WV200" s="31"/>
      <c r="WW200" s="31"/>
      <c r="WX200" s="31"/>
      <c r="WY200" s="31"/>
      <c r="WZ200" s="31"/>
      <c r="XA200" s="31"/>
      <c r="XB200" s="31"/>
      <c r="XC200" s="31"/>
      <c r="XD200" s="31"/>
      <c r="XE200" s="31"/>
      <c r="XF200" s="31"/>
      <c r="XG200" s="31"/>
      <c r="XH200" s="31"/>
      <c r="XI200" s="31"/>
      <c r="XJ200" s="31"/>
      <c r="XK200" s="31"/>
      <c r="XL200" s="31"/>
      <c r="XM200" s="31"/>
      <c r="XN200" s="31"/>
      <c r="XO200" s="31"/>
      <c r="XP200" s="31"/>
      <c r="XQ200" s="31"/>
      <c r="XR200" s="31"/>
      <c r="XS200" s="31"/>
      <c r="XT200" s="31"/>
      <c r="XU200" s="31"/>
      <c r="XV200" s="31"/>
      <c r="XW200" s="31"/>
      <c r="XX200" s="31"/>
      <c r="XY200" s="31"/>
      <c r="XZ200" s="31"/>
      <c r="YA200" s="31"/>
      <c r="YB200" s="31"/>
      <c r="YC200" s="31"/>
      <c r="YD200" s="31"/>
      <c r="YE200" s="31"/>
      <c r="YF200" s="31"/>
      <c r="YG200" s="31"/>
      <c r="YH200" s="31"/>
      <c r="YI200" s="31"/>
      <c r="YJ200" s="31"/>
      <c r="YK200" s="31"/>
      <c r="YL200" s="31"/>
      <c r="YM200" s="31"/>
      <c r="YN200" s="31"/>
      <c r="YO200" s="31"/>
      <c r="YP200" s="31"/>
      <c r="YQ200" s="31"/>
      <c r="YR200" s="31"/>
      <c r="YS200" s="31"/>
      <c r="YT200" s="31"/>
      <c r="YU200" s="31"/>
      <c r="YV200" s="31"/>
      <c r="YW200" s="31"/>
      <c r="YX200" s="31"/>
      <c r="YY200" s="31"/>
      <c r="YZ200" s="31"/>
      <c r="ZA200" s="31"/>
      <c r="ZB200" s="31"/>
      <c r="ZC200" s="31"/>
      <c r="ZD200" s="31"/>
      <c r="ZE200" s="31"/>
      <c r="ZF200" s="31"/>
      <c r="ZG200" s="31"/>
      <c r="ZH200" s="31"/>
      <c r="ZI200" s="31"/>
      <c r="ZJ200" s="31"/>
      <c r="ZK200" s="31"/>
      <c r="ZL200" s="31"/>
      <c r="ZM200" s="31"/>
      <c r="ZN200" s="31"/>
      <c r="ZO200" s="31"/>
      <c r="ZP200" s="31"/>
      <c r="ZQ200" s="31"/>
      <c r="ZR200" s="31"/>
      <c r="ZS200" s="31"/>
      <c r="ZT200" s="31"/>
      <c r="ZU200" s="31"/>
      <c r="ZV200" s="31"/>
      <c r="ZW200" s="31"/>
      <c r="ZX200" s="31"/>
      <c r="ZY200" s="31"/>
      <c r="ZZ200" s="31"/>
      <c r="AAA200" s="31"/>
      <c r="AAB200" s="31"/>
      <c r="AAC200" s="31"/>
      <c r="AAD200" s="31"/>
      <c r="AAE200" s="31"/>
      <c r="AAF200" s="31"/>
      <c r="AAG200" s="31"/>
      <c r="AAH200" s="31"/>
      <c r="AAI200" s="31"/>
      <c r="AAJ200" s="31"/>
      <c r="AAK200" s="31"/>
      <c r="AAL200" s="31"/>
      <c r="AAM200" s="31"/>
      <c r="AAN200" s="31"/>
      <c r="AAO200" s="31"/>
      <c r="AAP200" s="31"/>
      <c r="AAQ200" s="31"/>
      <c r="AAR200" s="31"/>
      <c r="AAS200" s="31"/>
      <c r="AAT200" s="31"/>
      <c r="AAU200" s="31"/>
      <c r="AAV200" s="31"/>
      <c r="AAW200" s="31"/>
      <c r="AAX200" s="31"/>
      <c r="AAY200" s="31"/>
      <c r="AAZ200" s="31"/>
      <c r="ABA200" s="31"/>
      <c r="ABB200" s="31"/>
      <c r="ABC200" s="31"/>
      <c r="ABD200" s="31"/>
      <c r="ABE200" s="31"/>
      <c r="ABF200" s="31"/>
      <c r="ABG200" s="31"/>
      <c r="ABH200" s="31"/>
      <c r="ABI200" s="31"/>
      <c r="ABJ200" s="31"/>
      <c r="ABK200" s="31"/>
      <c r="ABL200" s="31"/>
      <c r="ABM200" s="31"/>
      <c r="ABN200" s="31"/>
      <c r="ABO200" s="31"/>
      <c r="ABP200" s="31"/>
      <c r="ABQ200" s="31"/>
      <c r="ABR200" s="31"/>
      <c r="ABS200" s="31"/>
      <c r="ABT200" s="31"/>
      <c r="ABU200" s="31"/>
      <c r="ABV200" s="31"/>
      <c r="ABW200" s="31"/>
      <c r="ABX200" s="31"/>
      <c r="ABY200" s="31"/>
      <c r="ABZ200" s="31"/>
      <c r="ACA200" s="31"/>
      <c r="ACB200" s="31"/>
      <c r="ACC200" s="31"/>
      <c r="ACD200" s="31"/>
      <c r="ACE200" s="31"/>
      <c r="ACF200" s="31"/>
      <c r="ACG200" s="31"/>
      <c r="ACH200" s="31"/>
      <c r="ACI200" s="31"/>
      <c r="ACJ200" s="31"/>
      <c r="ACK200" s="31"/>
      <c r="ACL200" s="31"/>
      <c r="ACM200" s="31"/>
      <c r="ACN200" s="31"/>
      <c r="ACO200" s="31"/>
      <c r="ACP200" s="31"/>
      <c r="ACQ200" s="31"/>
      <c r="ACR200" s="31"/>
      <c r="ACS200" s="31"/>
      <c r="ACT200" s="31"/>
      <c r="ACU200" s="31"/>
      <c r="ACV200" s="31"/>
      <c r="ACW200" s="31"/>
      <c r="ACX200" s="31"/>
      <c r="ACY200" s="31"/>
      <c r="ACZ200" s="31"/>
      <c r="ADA200" s="31"/>
      <c r="ADB200" s="31"/>
      <c r="ADC200" s="31"/>
      <c r="ADD200" s="31"/>
      <c r="ADE200" s="31"/>
      <c r="ADF200" s="31"/>
      <c r="ADG200" s="31"/>
      <c r="ADH200" s="31"/>
      <c r="ADI200" s="31"/>
      <c r="ADJ200" s="31"/>
      <c r="ADK200" s="31"/>
      <c r="ADL200" s="31"/>
      <c r="ADM200" s="31"/>
      <c r="ADN200" s="31"/>
      <c r="ADO200" s="31"/>
      <c r="ADP200" s="31"/>
      <c r="ADQ200" s="31"/>
      <c r="ADR200" s="31"/>
      <c r="ADS200" s="31"/>
      <c r="ADT200" s="31"/>
      <c r="ADU200" s="31"/>
      <c r="ADV200" s="31"/>
      <c r="ADW200" s="31"/>
      <c r="ADX200" s="31"/>
      <c r="ADY200" s="31"/>
      <c r="ADZ200" s="31"/>
      <c r="AEA200" s="31"/>
      <c r="AEB200" s="31"/>
      <c r="AEC200" s="31"/>
      <c r="AED200" s="31"/>
      <c r="AEE200" s="31"/>
      <c r="AEF200" s="31"/>
      <c r="AEG200" s="31"/>
      <c r="AEH200" s="31"/>
      <c r="AEI200" s="31"/>
      <c r="AEJ200" s="31"/>
      <c r="AEK200" s="31"/>
      <c r="AEL200" s="31"/>
      <c r="AEM200" s="31"/>
      <c r="AEN200" s="31"/>
      <c r="AEO200" s="31"/>
      <c r="AEP200" s="31"/>
      <c r="AEQ200" s="31"/>
      <c r="AER200" s="31"/>
      <c r="AES200" s="31"/>
      <c r="AET200" s="31"/>
      <c r="AEU200" s="31"/>
      <c r="AEV200" s="31"/>
      <c r="AEW200" s="31"/>
      <c r="AEX200" s="31"/>
      <c r="AEY200" s="31"/>
      <c r="AEZ200" s="31"/>
      <c r="AFA200" s="31"/>
      <c r="AFB200" s="31"/>
      <c r="AFC200" s="31"/>
      <c r="AFD200" s="31"/>
      <c r="AFE200" s="31"/>
      <c r="AFF200" s="31"/>
      <c r="AFG200" s="31"/>
      <c r="AFH200" s="31"/>
      <c r="AFI200" s="31"/>
      <c r="AFJ200" s="31"/>
      <c r="AFK200" s="31"/>
      <c r="AFL200" s="31"/>
      <c r="AFM200" s="31"/>
      <c r="AFN200" s="31"/>
      <c r="AFO200" s="31"/>
      <c r="AFP200" s="31"/>
      <c r="AFQ200" s="31"/>
      <c r="AFR200" s="31"/>
      <c r="AFS200" s="31"/>
      <c r="AFT200" s="31"/>
      <c r="AFU200" s="31"/>
      <c r="AFV200" s="31"/>
      <c r="AFW200" s="31"/>
      <c r="AFX200" s="31"/>
      <c r="AFY200" s="31"/>
      <c r="AFZ200" s="31"/>
      <c r="AGA200" s="31"/>
      <c r="AGB200" s="31"/>
      <c r="AGC200" s="31"/>
      <c r="AGD200" s="31"/>
      <c r="AGE200" s="31"/>
      <c r="AGF200" s="31"/>
      <c r="AGG200" s="31"/>
      <c r="AGH200" s="31"/>
      <c r="AGI200" s="31"/>
      <c r="AGJ200" s="31"/>
      <c r="AGK200" s="31"/>
      <c r="AGL200" s="31"/>
      <c r="AGM200" s="31"/>
      <c r="AGN200" s="31"/>
      <c r="AGO200" s="31"/>
      <c r="AGP200" s="31"/>
      <c r="AGQ200" s="31"/>
      <c r="AGR200" s="31"/>
      <c r="AGS200" s="31"/>
      <c r="AGT200" s="31"/>
      <c r="AGU200" s="31"/>
      <c r="AGV200" s="31"/>
      <c r="AGW200" s="31"/>
      <c r="AGX200" s="31"/>
      <c r="AGY200" s="31"/>
      <c r="AGZ200" s="31"/>
      <c r="AHA200" s="31"/>
      <c r="AHB200" s="31"/>
      <c r="AHC200" s="31"/>
      <c r="AHD200" s="31"/>
      <c r="AHE200" s="31"/>
      <c r="AHF200" s="31"/>
      <c r="AHG200" s="31"/>
      <c r="AHH200" s="31"/>
      <c r="AHI200" s="31"/>
      <c r="AHJ200" s="31"/>
      <c r="AHK200" s="31"/>
      <c r="AHL200" s="31"/>
      <c r="AHM200" s="31"/>
      <c r="AHN200" s="31"/>
      <c r="AHO200" s="31"/>
      <c r="AHP200" s="31"/>
      <c r="AHQ200" s="31"/>
      <c r="AHR200" s="31"/>
      <c r="AHS200" s="31"/>
      <c r="AHT200" s="31"/>
      <c r="AHU200" s="31"/>
      <c r="AHV200" s="31"/>
      <c r="AHW200" s="31"/>
      <c r="AHX200" s="31"/>
      <c r="AHY200" s="31"/>
      <c r="AHZ200" s="31"/>
      <c r="AIA200" s="31"/>
      <c r="AIB200" s="31"/>
      <c r="AIC200" s="31"/>
      <c r="AID200" s="31"/>
      <c r="AIE200" s="31"/>
      <c r="AIF200" s="31"/>
      <c r="AIG200" s="31"/>
      <c r="AIH200" s="31"/>
      <c r="AII200" s="31"/>
      <c r="AIJ200" s="31"/>
      <c r="AIK200" s="31"/>
      <c r="AIL200" s="31"/>
      <c r="AIM200" s="31"/>
      <c r="AIN200" s="31"/>
      <c r="AIO200" s="31"/>
      <c r="AIP200" s="31"/>
      <c r="AIQ200" s="31"/>
      <c r="AIR200" s="31"/>
      <c r="AIS200" s="31"/>
      <c r="AIT200" s="31"/>
      <c r="AIU200" s="31"/>
      <c r="AIV200" s="31"/>
      <c r="AIW200" s="31"/>
      <c r="AIX200" s="31"/>
      <c r="AIY200" s="31"/>
      <c r="AIZ200" s="31"/>
      <c r="AJA200" s="31"/>
      <c r="AJB200" s="31"/>
      <c r="AJC200" s="31"/>
      <c r="AJD200" s="31"/>
      <c r="AJE200" s="31"/>
      <c r="AJF200" s="31"/>
      <c r="AJG200" s="31"/>
      <c r="AJH200" s="31"/>
      <c r="AJI200" s="31"/>
      <c r="AJJ200" s="31"/>
      <c r="AJK200" s="31"/>
      <c r="AJL200" s="31"/>
      <c r="AJM200" s="31"/>
      <c r="AJN200" s="31"/>
      <c r="AJO200" s="31"/>
      <c r="AJP200" s="31"/>
      <c r="AJQ200" s="31"/>
      <c r="AJR200" s="31"/>
      <c r="AJS200" s="31"/>
      <c r="AJT200" s="31"/>
      <c r="AJU200" s="31"/>
      <c r="AJV200" s="31"/>
      <c r="AJW200" s="31"/>
      <c r="AJX200" s="31"/>
      <c r="AJY200" s="31"/>
      <c r="AJZ200" s="31"/>
      <c r="AKA200" s="31"/>
      <c r="AKB200" s="31"/>
      <c r="AKC200" s="31"/>
      <c r="AKD200" s="31"/>
      <c r="AKE200" s="31"/>
      <c r="AKF200" s="31"/>
      <c r="AKG200" s="31"/>
      <c r="AKH200" s="31"/>
      <c r="AKI200" s="31"/>
      <c r="AKJ200" s="31"/>
      <c r="AKK200" s="31"/>
      <c r="AKL200" s="31"/>
      <c r="AKM200" s="31"/>
      <c r="AKN200" s="31"/>
      <c r="AKO200" s="31"/>
      <c r="AKP200" s="31"/>
      <c r="AKQ200" s="31"/>
      <c r="AKR200" s="31"/>
      <c r="AKS200" s="31"/>
      <c r="AKT200" s="31"/>
      <c r="AKU200" s="31"/>
      <c r="AKV200" s="31"/>
      <c r="AKW200" s="31"/>
      <c r="AKX200" s="31"/>
      <c r="AKY200" s="31"/>
      <c r="AKZ200" s="31"/>
      <c r="ALA200" s="31"/>
      <c r="ALB200" s="31"/>
      <c r="ALC200" s="31"/>
      <c r="ALD200" s="31"/>
      <c r="ALE200" s="31"/>
      <c r="ALF200" s="31"/>
      <c r="ALG200" s="31"/>
      <c r="ALH200" s="31"/>
      <c r="ALI200" s="31"/>
      <c r="ALJ200" s="31"/>
      <c r="ALK200" s="31"/>
      <c r="ALL200" s="31"/>
      <c r="ALM200" s="31"/>
      <c r="ALN200" s="31"/>
      <c r="ALO200" s="31"/>
      <c r="ALP200" s="31"/>
      <c r="ALQ200" s="31"/>
      <c r="ALR200" s="31"/>
      <c r="ALS200" s="31"/>
      <c r="ALT200" s="31"/>
      <c r="ALU200" s="31"/>
      <c r="ALV200" s="31"/>
      <c r="ALW200" s="31"/>
      <c r="ALX200" s="31"/>
      <c r="ALY200" s="31"/>
      <c r="ALZ200" s="31"/>
      <c r="AMA200" s="31"/>
      <c r="AMB200" s="31"/>
      <c r="AMC200" s="31"/>
      <c r="AMD200" s="31"/>
      <c r="AME200" s="31"/>
      <c r="AMF200" s="31"/>
      <c r="AMG200" s="31"/>
      <c r="AMH200" s="31"/>
      <c r="AMI200" s="31"/>
      <c r="AMJ200" s="31"/>
      <c r="AMK200" s="31"/>
      <c r="AML200" s="31"/>
      <c r="AMM200" s="31"/>
      <c r="AMN200" s="31"/>
      <c r="AMO200" s="31"/>
      <c r="AMP200" s="31"/>
      <c r="AMQ200" s="31"/>
      <c r="AMR200" s="31"/>
      <c r="AMS200" s="31"/>
      <c r="AMT200" s="31"/>
      <c r="AMU200" s="31"/>
      <c r="AMV200" s="31"/>
      <c r="AMW200" s="31"/>
      <c r="AMX200" s="31"/>
      <c r="AMY200" s="31"/>
      <c r="AMZ200" s="31"/>
      <c r="ANA200" s="31"/>
      <c r="ANB200" s="31"/>
      <c r="ANC200" s="31"/>
      <c r="AND200" s="31"/>
      <c r="ANE200" s="31"/>
      <c r="ANF200" s="31"/>
      <c r="ANG200" s="31"/>
      <c r="ANH200" s="31"/>
      <c r="ANI200" s="31"/>
      <c r="ANJ200" s="31"/>
      <c r="ANK200" s="31"/>
      <c r="ANL200" s="31"/>
      <c r="ANM200" s="31"/>
      <c r="ANN200" s="31"/>
      <c r="ANO200" s="31"/>
      <c r="ANP200" s="31"/>
      <c r="ANQ200" s="31"/>
      <c r="ANR200" s="31"/>
      <c r="ANS200" s="31"/>
      <c r="ANT200" s="31"/>
      <c r="ANU200" s="31"/>
      <c r="ANV200" s="31"/>
      <c r="ANW200" s="31"/>
      <c r="ANX200" s="31"/>
      <c r="ANY200" s="31"/>
      <c r="ANZ200" s="31"/>
      <c r="AOA200" s="31"/>
      <c r="AOB200" s="31"/>
      <c r="AOC200" s="31"/>
      <c r="AOD200" s="31"/>
      <c r="AOE200" s="31"/>
      <c r="AOF200" s="31"/>
      <c r="AOG200" s="31"/>
      <c r="AOH200" s="31"/>
      <c r="AOI200" s="31"/>
      <c r="AOJ200" s="31"/>
      <c r="AOK200" s="31"/>
      <c r="AOL200" s="31"/>
      <c r="AOM200" s="31"/>
      <c r="AON200" s="31"/>
      <c r="AOO200" s="31"/>
      <c r="AOP200" s="31"/>
      <c r="AOQ200" s="31"/>
      <c r="AOR200" s="31"/>
      <c r="AOS200" s="31"/>
      <c r="AOT200" s="31"/>
      <c r="AOU200" s="31"/>
      <c r="AOV200" s="31"/>
      <c r="AOW200" s="31"/>
      <c r="AOX200" s="31"/>
      <c r="AOY200" s="31"/>
      <c r="AOZ200" s="31"/>
      <c r="APA200" s="31"/>
      <c r="APB200" s="31"/>
      <c r="APC200" s="31"/>
      <c r="APD200" s="31"/>
      <c r="APE200" s="31"/>
      <c r="APF200" s="31"/>
      <c r="APG200" s="31"/>
      <c r="APH200" s="31"/>
      <c r="API200" s="31"/>
      <c r="APJ200" s="31"/>
      <c r="APK200" s="31"/>
      <c r="APL200" s="31"/>
      <c r="APM200" s="31"/>
      <c r="APN200" s="31"/>
      <c r="APO200" s="31"/>
      <c r="APP200" s="31"/>
      <c r="APQ200" s="31"/>
      <c r="APR200" s="31"/>
      <c r="APS200" s="31"/>
      <c r="APT200" s="31"/>
      <c r="APU200" s="31"/>
      <c r="APV200" s="31"/>
      <c r="APW200" s="31"/>
      <c r="APX200" s="31"/>
      <c r="APY200" s="31"/>
      <c r="APZ200" s="31"/>
      <c r="AQA200" s="31"/>
      <c r="AQB200" s="31"/>
      <c r="AQC200" s="31"/>
      <c r="AQD200" s="31"/>
      <c r="AQE200" s="31"/>
      <c r="AQF200" s="31"/>
      <c r="AQG200" s="31"/>
      <c r="AQH200" s="31"/>
      <c r="AQI200" s="31"/>
      <c r="AQJ200" s="31"/>
      <c r="AQK200" s="31"/>
      <c r="AQL200" s="31"/>
      <c r="AQM200" s="31"/>
      <c r="AQN200" s="31"/>
      <c r="AQO200" s="31"/>
      <c r="AQP200" s="31"/>
      <c r="AQQ200" s="31"/>
      <c r="AQR200" s="31"/>
      <c r="AQS200" s="31"/>
      <c r="AQT200" s="31"/>
      <c r="AQU200" s="31"/>
      <c r="AQV200" s="31"/>
      <c r="AQW200" s="31"/>
      <c r="AQX200" s="31"/>
      <c r="AQY200" s="31"/>
      <c r="AQZ200" s="31"/>
      <c r="ARA200" s="31"/>
      <c r="ARB200" s="31"/>
      <c r="ARC200" s="31"/>
      <c r="ARD200" s="31"/>
      <c r="ARE200" s="31"/>
      <c r="ARF200" s="31"/>
      <c r="ARG200" s="31"/>
      <c r="ARH200" s="31"/>
      <c r="ARI200" s="31"/>
      <c r="ARJ200" s="31"/>
      <c r="ARK200" s="31"/>
      <c r="ARL200" s="31"/>
      <c r="ARM200" s="31"/>
      <c r="ARN200" s="31"/>
      <c r="ARO200" s="31"/>
      <c r="ARP200" s="31"/>
      <c r="ARQ200" s="31"/>
      <c r="ARR200" s="31"/>
      <c r="ARS200" s="31"/>
      <c r="ART200" s="31"/>
      <c r="ARU200" s="31"/>
      <c r="ARV200" s="31"/>
      <c r="ARW200" s="31"/>
      <c r="ARX200" s="31"/>
      <c r="ARY200" s="31"/>
      <c r="ARZ200" s="31"/>
      <c r="ASA200" s="31"/>
      <c r="ASB200" s="31"/>
      <c r="ASC200" s="31"/>
      <c r="ASD200" s="31"/>
      <c r="ASE200" s="31"/>
      <c r="ASF200" s="31"/>
      <c r="ASG200" s="31"/>
      <c r="ASH200" s="31"/>
      <c r="ASI200" s="31"/>
      <c r="ASJ200" s="31"/>
      <c r="ASK200" s="31"/>
      <c r="ASL200" s="31"/>
      <c r="ASM200" s="31"/>
      <c r="ASN200" s="31"/>
      <c r="ASO200" s="31"/>
      <c r="ASP200" s="31"/>
      <c r="ASQ200" s="31"/>
      <c r="ASR200" s="31"/>
      <c r="ASS200" s="31"/>
      <c r="AST200" s="31"/>
      <c r="ASU200" s="31"/>
      <c r="ASV200" s="31"/>
      <c r="ASW200" s="31"/>
      <c r="ASX200" s="31"/>
      <c r="ASY200" s="31"/>
      <c r="ASZ200" s="31"/>
      <c r="ATA200" s="31"/>
      <c r="ATB200" s="31"/>
      <c r="ATC200" s="31"/>
      <c r="ATD200" s="31"/>
      <c r="ATE200" s="31"/>
      <c r="ATF200" s="31"/>
      <c r="ATG200" s="31"/>
      <c r="ATH200" s="31"/>
      <c r="ATI200" s="31"/>
      <c r="ATJ200" s="31"/>
      <c r="ATK200" s="31"/>
      <c r="ATL200" s="31"/>
      <c r="ATM200" s="31"/>
      <c r="ATN200" s="31"/>
      <c r="ATO200" s="31"/>
      <c r="ATP200" s="31"/>
      <c r="ATQ200" s="31"/>
      <c r="ATR200" s="31"/>
      <c r="ATS200" s="31"/>
      <c r="ATT200" s="31"/>
      <c r="ATU200" s="31"/>
      <c r="ATV200" s="31"/>
      <c r="ATW200" s="31"/>
      <c r="ATX200" s="31"/>
      <c r="ATY200" s="31"/>
      <c r="ATZ200" s="31"/>
      <c r="AUA200" s="31"/>
      <c r="AUB200" s="31"/>
      <c r="AUC200" s="31"/>
      <c r="AUD200" s="31"/>
      <c r="AUE200" s="31"/>
      <c r="AUF200" s="31"/>
      <c r="AUG200" s="31"/>
      <c r="AUH200" s="31"/>
      <c r="AUI200" s="31"/>
      <c r="AUJ200" s="31"/>
      <c r="AUK200" s="31"/>
      <c r="AUL200" s="31"/>
      <c r="AUM200" s="31"/>
      <c r="AUN200" s="31"/>
      <c r="AUO200" s="31"/>
      <c r="AUP200" s="31"/>
      <c r="AUQ200" s="31"/>
      <c r="AUR200" s="31"/>
      <c r="AUS200" s="31"/>
      <c r="AUT200" s="31"/>
      <c r="AUU200" s="31"/>
      <c r="AUV200" s="31"/>
      <c r="AUW200" s="31"/>
      <c r="AUX200" s="31"/>
      <c r="AUY200" s="31"/>
      <c r="AUZ200" s="31"/>
      <c r="AVA200" s="31"/>
      <c r="AVB200" s="31"/>
      <c r="AVC200" s="31"/>
      <c r="AVD200" s="31"/>
      <c r="AVE200" s="31"/>
      <c r="AVF200" s="31"/>
      <c r="AVG200" s="31"/>
      <c r="AVH200" s="31"/>
      <c r="AVI200" s="31"/>
      <c r="AVJ200" s="31"/>
      <c r="AVK200" s="31"/>
      <c r="AVL200" s="31"/>
      <c r="AVM200" s="31"/>
      <c r="AVN200" s="31"/>
      <c r="AVO200" s="31"/>
      <c r="AVP200" s="31"/>
      <c r="AVQ200" s="31"/>
      <c r="AVR200" s="31"/>
      <c r="AVS200" s="31"/>
      <c r="AVT200" s="31"/>
      <c r="AVU200" s="31"/>
      <c r="AVV200" s="31"/>
      <c r="AVW200" s="31"/>
      <c r="AVX200" s="31"/>
      <c r="AVY200" s="31"/>
      <c r="AVZ200" s="31"/>
      <c r="AWA200" s="31"/>
      <c r="AWB200" s="31"/>
      <c r="AWC200" s="31"/>
      <c r="AWD200" s="31"/>
      <c r="AWE200" s="31"/>
      <c r="AWF200" s="31"/>
      <c r="AWG200" s="31"/>
      <c r="AWH200" s="31"/>
      <c r="AWI200" s="31"/>
      <c r="AWJ200" s="31"/>
      <c r="AWK200" s="31"/>
      <c r="AWL200" s="31"/>
      <c r="AWM200" s="31"/>
      <c r="AWN200" s="31"/>
      <c r="AWO200" s="31"/>
      <c r="AWP200" s="31"/>
      <c r="AWQ200" s="31"/>
      <c r="AWR200" s="31"/>
      <c r="AWS200" s="31"/>
      <c r="AWT200" s="31"/>
      <c r="AWU200" s="31"/>
      <c r="AWV200" s="31"/>
      <c r="AWW200" s="31"/>
      <c r="AWX200" s="31"/>
      <c r="AWY200" s="31"/>
      <c r="AWZ200" s="31"/>
      <c r="AXA200" s="31"/>
      <c r="AXB200" s="31"/>
      <c r="AXC200" s="31"/>
      <c r="AXD200" s="31"/>
      <c r="AXE200" s="31"/>
      <c r="AXF200" s="31"/>
      <c r="AXG200" s="31"/>
      <c r="AXH200" s="31"/>
      <c r="AXI200" s="31"/>
      <c r="AXJ200" s="31"/>
      <c r="AXK200" s="31"/>
      <c r="AXL200" s="31"/>
      <c r="AXM200" s="31"/>
      <c r="AXN200" s="31"/>
      <c r="AXO200" s="31"/>
      <c r="AXP200" s="31"/>
      <c r="AXQ200" s="31"/>
      <c r="AXR200" s="31"/>
      <c r="AXS200" s="31"/>
      <c r="AXT200" s="31"/>
      <c r="AXU200" s="31"/>
      <c r="AXV200" s="31"/>
      <c r="AXW200" s="31"/>
      <c r="AXX200" s="31"/>
      <c r="AXY200" s="31"/>
      <c r="AXZ200" s="31"/>
      <c r="AYA200" s="31"/>
      <c r="AYB200" s="31"/>
      <c r="AYC200" s="31"/>
      <c r="AYD200" s="31"/>
      <c r="AYE200" s="31"/>
      <c r="AYF200" s="31"/>
      <c r="AYG200" s="31"/>
      <c r="AYH200" s="31"/>
      <c r="AYI200" s="31"/>
      <c r="AYJ200" s="31"/>
      <c r="AYK200" s="31"/>
      <c r="AYL200" s="31"/>
      <c r="AYM200" s="31"/>
      <c r="AYN200" s="31"/>
      <c r="AYO200" s="31"/>
      <c r="AYP200" s="31"/>
      <c r="AYQ200" s="31"/>
      <c r="AYR200" s="31"/>
      <c r="AYS200" s="31"/>
      <c r="AYT200" s="31"/>
      <c r="AYU200" s="31"/>
      <c r="AYV200" s="31"/>
      <c r="AYW200" s="31"/>
      <c r="AYX200" s="31"/>
      <c r="AYY200" s="31"/>
      <c r="AYZ200" s="31"/>
      <c r="AZA200" s="31"/>
      <c r="AZB200" s="31"/>
      <c r="AZC200" s="31"/>
      <c r="AZD200" s="31"/>
      <c r="AZE200" s="31"/>
      <c r="AZF200" s="31"/>
      <c r="AZG200" s="31"/>
      <c r="AZH200" s="31"/>
      <c r="AZI200" s="31"/>
      <c r="AZJ200" s="31"/>
      <c r="AZK200" s="31"/>
      <c r="AZL200" s="31"/>
      <c r="AZM200" s="31"/>
      <c r="AZN200" s="31"/>
      <c r="AZO200" s="31"/>
      <c r="AZP200" s="31"/>
      <c r="AZQ200" s="31"/>
      <c r="AZR200" s="31"/>
      <c r="AZS200" s="31"/>
      <c r="AZT200" s="31"/>
      <c r="AZU200" s="31"/>
      <c r="AZV200" s="31"/>
      <c r="AZW200" s="31"/>
      <c r="AZX200" s="31"/>
      <c r="AZY200" s="31"/>
      <c r="AZZ200" s="31"/>
      <c r="BAA200" s="31"/>
      <c r="BAB200" s="31"/>
      <c r="BAC200" s="31"/>
      <c r="BAD200" s="31"/>
      <c r="BAE200" s="31"/>
      <c r="BAF200" s="31"/>
      <c r="BAG200" s="31"/>
      <c r="BAH200" s="31"/>
      <c r="BAI200" s="31"/>
      <c r="BAJ200" s="31"/>
      <c r="BAK200" s="31"/>
      <c r="BAL200" s="31"/>
      <c r="BAM200" s="31"/>
      <c r="BAN200" s="31"/>
      <c r="BAO200" s="31"/>
      <c r="BAP200" s="31"/>
      <c r="BAQ200" s="31"/>
      <c r="BAR200" s="31"/>
      <c r="BAS200" s="31"/>
      <c r="BAT200" s="31"/>
      <c r="BAU200" s="31"/>
      <c r="BAV200" s="31"/>
      <c r="BAW200" s="31"/>
      <c r="BAX200" s="31"/>
      <c r="BAY200" s="31"/>
      <c r="BAZ200" s="31"/>
      <c r="BBA200" s="31"/>
      <c r="BBB200" s="31"/>
      <c r="BBC200" s="31"/>
      <c r="BBD200" s="31"/>
      <c r="BBE200" s="31"/>
      <c r="BBF200" s="31"/>
      <c r="BBG200" s="31"/>
      <c r="BBH200" s="31"/>
      <c r="BBI200" s="31"/>
      <c r="BBJ200" s="31"/>
      <c r="BBK200" s="31"/>
      <c r="BBL200" s="31"/>
      <c r="BBM200" s="31"/>
      <c r="BBN200" s="31"/>
      <c r="BBO200" s="31"/>
      <c r="BBP200" s="31"/>
      <c r="BBQ200" s="31"/>
      <c r="BBR200" s="31"/>
      <c r="BBS200" s="31"/>
      <c r="BBT200" s="31"/>
      <c r="BBU200" s="31"/>
      <c r="BBV200" s="31"/>
      <c r="BBW200" s="31"/>
      <c r="BBX200" s="31"/>
      <c r="BBY200" s="31"/>
      <c r="BBZ200" s="31"/>
      <c r="BCA200" s="31"/>
      <c r="BCB200" s="31"/>
      <c r="BCC200" s="31"/>
      <c r="BCD200" s="31"/>
      <c r="BCE200" s="31"/>
      <c r="BCF200" s="31"/>
      <c r="BCG200" s="31"/>
      <c r="BCH200" s="31"/>
      <c r="BCI200" s="31"/>
      <c r="BCJ200" s="31"/>
      <c r="BCK200" s="31"/>
      <c r="BCL200" s="31"/>
      <c r="BCM200" s="31"/>
      <c r="BCN200" s="31"/>
      <c r="BCO200" s="31"/>
      <c r="BCP200" s="31"/>
      <c r="BCQ200" s="31"/>
      <c r="BCR200" s="31"/>
      <c r="BCS200" s="31"/>
      <c r="BCT200" s="31"/>
      <c r="BCU200" s="31"/>
      <c r="BCV200" s="31"/>
      <c r="BCW200" s="31"/>
      <c r="BCX200" s="31"/>
      <c r="BCY200" s="31"/>
      <c r="BCZ200" s="31"/>
      <c r="BDA200" s="31"/>
      <c r="BDB200" s="31"/>
      <c r="BDC200" s="31"/>
      <c r="BDD200" s="31"/>
      <c r="BDE200" s="31"/>
      <c r="BDF200" s="31"/>
      <c r="BDG200" s="31"/>
      <c r="BDH200" s="31"/>
      <c r="BDI200" s="31"/>
      <c r="BDJ200" s="31"/>
      <c r="BDK200" s="31"/>
      <c r="BDL200" s="31"/>
      <c r="BDM200" s="31"/>
      <c r="BDN200" s="31"/>
      <c r="BDO200" s="31"/>
      <c r="BDP200" s="31"/>
      <c r="BDQ200" s="31"/>
      <c r="BDR200" s="31"/>
      <c r="BDS200" s="31"/>
      <c r="BDT200" s="31"/>
      <c r="BDU200" s="31"/>
      <c r="BDV200" s="31"/>
      <c r="BDW200" s="31"/>
      <c r="BDX200" s="31"/>
      <c r="BDY200" s="31"/>
      <c r="BDZ200" s="31"/>
      <c r="BEA200" s="31"/>
      <c r="BEB200" s="31"/>
      <c r="BEC200" s="31"/>
      <c r="BED200" s="31"/>
      <c r="BEE200" s="31"/>
      <c r="BEF200" s="31"/>
      <c r="BEG200" s="31"/>
      <c r="BEH200" s="31"/>
      <c r="BEI200" s="31"/>
      <c r="BEJ200" s="31"/>
      <c r="BEK200" s="31"/>
      <c r="BEL200" s="31"/>
      <c r="BEM200" s="31"/>
      <c r="BEN200" s="31"/>
      <c r="BEO200" s="31"/>
      <c r="BEP200" s="31"/>
      <c r="BEQ200" s="31"/>
      <c r="BER200" s="31"/>
      <c r="BES200" s="31"/>
      <c r="BET200" s="31"/>
      <c r="BEU200" s="31"/>
      <c r="BEV200" s="31"/>
      <c r="BEW200" s="31"/>
      <c r="BEX200" s="31"/>
      <c r="BEY200" s="31"/>
      <c r="BEZ200" s="31"/>
      <c r="BFA200" s="31"/>
      <c r="BFB200" s="31"/>
      <c r="BFC200" s="31"/>
      <c r="BFD200" s="31"/>
      <c r="BFE200" s="31"/>
      <c r="BFF200" s="31"/>
      <c r="BFG200" s="31"/>
      <c r="BFH200" s="31"/>
      <c r="BFI200" s="31"/>
      <c r="BFJ200" s="31"/>
      <c r="BFK200" s="31"/>
      <c r="BFL200" s="31"/>
      <c r="BFM200" s="31"/>
      <c r="BFN200" s="31"/>
      <c r="BFO200" s="31"/>
      <c r="BFP200" s="31"/>
      <c r="BFQ200" s="31"/>
      <c r="BFR200" s="31"/>
      <c r="BFS200" s="31"/>
      <c r="BFT200" s="31"/>
      <c r="BFU200" s="31"/>
      <c r="BFV200" s="31"/>
      <c r="BFW200" s="31"/>
      <c r="BFX200" s="31"/>
      <c r="BFY200" s="31"/>
      <c r="BFZ200" s="31"/>
      <c r="BGA200" s="31"/>
      <c r="BGB200" s="31"/>
      <c r="BGC200" s="31"/>
      <c r="BGD200" s="31"/>
      <c r="BGE200" s="31"/>
      <c r="BGF200" s="31"/>
      <c r="BGG200" s="31"/>
      <c r="BGH200" s="31"/>
      <c r="BGI200" s="31"/>
      <c r="BGJ200" s="31"/>
      <c r="BGK200" s="31"/>
      <c r="BGL200" s="31"/>
      <c r="BGM200" s="31"/>
      <c r="BGN200" s="31"/>
      <c r="BGO200" s="31"/>
      <c r="BGP200" s="31"/>
      <c r="BGQ200" s="31"/>
      <c r="BGR200" s="31"/>
      <c r="BGS200" s="31"/>
      <c r="BGT200" s="31"/>
      <c r="BGU200" s="31"/>
      <c r="BGV200" s="31"/>
      <c r="BGW200" s="31"/>
      <c r="BGX200" s="31"/>
      <c r="BGY200" s="31"/>
      <c r="BGZ200" s="31"/>
      <c r="BHA200" s="31"/>
      <c r="BHB200" s="31"/>
      <c r="BHC200" s="31"/>
      <c r="BHD200" s="31"/>
      <c r="BHE200" s="31"/>
      <c r="BHF200" s="31"/>
      <c r="BHG200" s="31"/>
      <c r="BHH200" s="31"/>
      <c r="BHI200" s="31"/>
      <c r="BHJ200" s="31"/>
      <c r="BHK200" s="31"/>
      <c r="BHL200" s="31"/>
      <c r="BHM200" s="31"/>
      <c r="BHN200" s="31"/>
      <c r="BHO200" s="31"/>
      <c r="BHP200" s="31"/>
      <c r="BHQ200" s="31"/>
      <c r="BHR200" s="31"/>
      <c r="BHS200" s="31"/>
      <c r="BHT200" s="31"/>
      <c r="BHU200" s="31"/>
      <c r="BHV200" s="31"/>
      <c r="BHW200" s="31"/>
      <c r="BHX200" s="31"/>
      <c r="BHY200" s="31"/>
      <c r="BHZ200" s="31"/>
      <c r="BIA200" s="31"/>
      <c r="BIB200" s="31"/>
      <c r="BIC200" s="31"/>
      <c r="BID200" s="31"/>
      <c r="BIE200" s="31"/>
      <c r="BIF200" s="31"/>
      <c r="BIG200" s="31"/>
      <c r="BIH200" s="31"/>
      <c r="BII200" s="31"/>
      <c r="BIJ200" s="31"/>
      <c r="BIK200" s="31"/>
      <c r="BIL200" s="31"/>
      <c r="BIM200" s="31"/>
      <c r="BIN200" s="31"/>
      <c r="BIO200" s="31"/>
      <c r="BIP200" s="31"/>
      <c r="BIQ200" s="31"/>
      <c r="BIR200" s="31"/>
      <c r="BIS200" s="31"/>
      <c r="BIT200" s="31"/>
      <c r="BIU200" s="31"/>
      <c r="BIV200" s="31"/>
      <c r="BIW200" s="31"/>
      <c r="BIX200" s="31"/>
      <c r="BIY200" s="31"/>
      <c r="BIZ200" s="31"/>
      <c r="BJA200" s="31"/>
      <c r="BJB200" s="31"/>
      <c r="BJC200" s="31"/>
      <c r="BJD200" s="31"/>
      <c r="BJE200" s="31"/>
      <c r="BJF200" s="31"/>
      <c r="BJG200" s="31"/>
      <c r="BJH200" s="31"/>
      <c r="BJI200" s="31"/>
      <c r="BJJ200" s="31"/>
      <c r="BJK200" s="31"/>
      <c r="BJL200" s="31"/>
      <c r="BJM200" s="31"/>
      <c r="BJN200" s="31"/>
      <c r="BJO200" s="31"/>
      <c r="BJP200" s="31"/>
      <c r="BJQ200" s="31"/>
      <c r="BJR200" s="31"/>
      <c r="BJS200" s="31"/>
      <c r="BJT200" s="31"/>
      <c r="BJU200" s="31"/>
      <c r="BJV200" s="31"/>
      <c r="BJW200" s="31"/>
      <c r="BJX200" s="31"/>
      <c r="BJY200" s="31"/>
      <c r="BJZ200" s="31"/>
      <c r="BKA200" s="31"/>
      <c r="BKB200" s="31"/>
      <c r="BKC200" s="31"/>
      <c r="BKD200" s="31"/>
      <c r="BKE200" s="31"/>
      <c r="BKF200" s="31"/>
      <c r="BKG200" s="31"/>
      <c r="BKH200" s="31"/>
      <c r="BKI200" s="31"/>
      <c r="BKJ200" s="31"/>
      <c r="BKK200" s="31"/>
      <c r="BKL200" s="31"/>
      <c r="BKM200" s="31"/>
      <c r="BKN200" s="31"/>
      <c r="BKO200" s="31"/>
      <c r="BKP200" s="31"/>
      <c r="BKQ200" s="31"/>
      <c r="BKR200" s="31"/>
      <c r="BKS200" s="31"/>
      <c r="BKT200" s="31"/>
      <c r="BKU200" s="31"/>
      <c r="BKV200" s="31"/>
      <c r="BKW200" s="31"/>
      <c r="BKX200" s="31"/>
      <c r="BKY200" s="31"/>
      <c r="BKZ200" s="31"/>
      <c r="BLA200" s="31"/>
      <c r="BLB200" s="31"/>
      <c r="BLC200" s="31"/>
      <c r="BLD200" s="31"/>
      <c r="BLE200" s="31"/>
      <c r="BLF200" s="31"/>
      <c r="BLG200" s="31"/>
      <c r="BLH200" s="31"/>
      <c r="BLI200" s="31"/>
      <c r="BLJ200" s="31"/>
      <c r="BLK200" s="31"/>
      <c r="BLL200" s="31"/>
      <c r="BLM200" s="31"/>
      <c r="BLN200" s="31"/>
      <c r="BLO200" s="31"/>
      <c r="BLP200" s="31"/>
      <c r="BLQ200" s="31"/>
      <c r="BLR200" s="31"/>
      <c r="BLS200" s="31"/>
      <c r="BLT200" s="31"/>
      <c r="BLU200" s="31"/>
      <c r="BLV200" s="31"/>
      <c r="BLW200" s="31"/>
      <c r="BLX200" s="31"/>
      <c r="BLY200" s="31"/>
      <c r="BLZ200" s="31"/>
      <c r="BMA200" s="31"/>
      <c r="BMB200" s="31"/>
      <c r="BMC200" s="31"/>
      <c r="BMD200" s="31"/>
      <c r="BME200" s="31"/>
      <c r="BMF200" s="31"/>
      <c r="BMG200" s="31"/>
      <c r="BMH200" s="31"/>
      <c r="BMI200" s="31"/>
      <c r="BMJ200" s="31"/>
      <c r="BMK200" s="31"/>
      <c r="BML200" s="31"/>
      <c r="BMM200" s="31"/>
      <c r="BMN200" s="31"/>
      <c r="BMO200" s="31"/>
      <c r="BMP200" s="31"/>
      <c r="BMQ200" s="31"/>
      <c r="BMR200" s="31"/>
      <c r="BMS200" s="31"/>
      <c r="BMT200" s="31"/>
      <c r="BMU200" s="31"/>
      <c r="BMV200" s="31"/>
      <c r="BMW200" s="31"/>
      <c r="BMX200" s="31"/>
      <c r="BMY200" s="31"/>
      <c r="BMZ200" s="31"/>
      <c r="BNA200" s="31"/>
      <c r="BNB200" s="31"/>
      <c r="BNC200" s="31"/>
      <c r="BND200" s="31"/>
      <c r="BNE200" s="31"/>
      <c r="BNF200" s="31"/>
      <c r="BNG200" s="31"/>
      <c r="BNH200" s="31"/>
      <c r="BNI200" s="31"/>
      <c r="BNJ200" s="31"/>
      <c r="BNK200" s="31"/>
      <c r="BNL200" s="31"/>
      <c r="BNM200" s="31"/>
      <c r="BNN200" s="31"/>
      <c r="BNO200" s="31"/>
      <c r="BNP200" s="31"/>
      <c r="BNQ200" s="31"/>
      <c r="BNR200" s="31"/>
      <c r="BNS200" s="31"/>
      <c r="BNT200" s="31"/>
      <c r="BNU200" s="31"/>
      <c r="BNV200" s="31"/>
      <c r="BNW200" s="31"/>
      <c r="BNX200" s="31"/>
      <c r="BNY200" s="31"/>
      <c r="BNZ200" s="31"/>
      <c r="BOA200" s="31"/>
      <c r="BOB200" s="31"/>
      <c r="BOC200" s="31"/>
      <c r="BOD200" s="31"/>
      <c r="BOE200" s="31"/>
      <c r="BOF200" s="31"/>
      <c r="BOG200" s="31"/>
      <c r="BOH200" s="31"/>
      <c r="BOI200" s="31"/>
      <c r="BOJ200" s="31"/>
      <c r="BOK200" s="31"/>
      <c r="BOL200" s="31"/>
      <c r="BOM200" s="31"/>
      <c r="BON200" s="31"/>
      <c r="BOO200" s="31"/>
      <c r="BOP200" s="31"/>
      <c r="BOQ200" s="31"/>
      <c r="BOR200" s="31"/>
      <c r="BOS200" s="31"/>
      <c r="BOT200" s="31"/>
      <c r="BOU200" s="31"/>
      <c r="BOV200" s="31"/>
      <c r="BOW200" s="31"/>
      <c r="BOX200" s="31"/>
      <c r="BOY200" s="31"/>
      <c r="BOZ200" s="31"/>
      <c r="BPA200" s="31"/>
      <c r="BPB200" s="31"/>
      <c r="BPC200" s="31"/>
      <c r="BPD200" s="31"/>
      <c r="BPE200" s="31"/>
      <c r="BPF200" s="31"/>
      <c r="BPG200" s="31"/>
      <c r="BPH200" s="31"/>
      <c r="BPI200" s="31"/>
      <c r="BPJ200" s="31"/>
      <c r="BPK200" s="31"/>
      <c r="BPL200" s="31"/>
      <c r="BPM200" s="31"/>
      <c r="BPN200" s="31"/>
      <c r="BPO200" s="31"/>
      <c r="BPP200" s="31"/>
      <c r="BPQ200" s="31"/>
      <c r="BPR200" s="31"/>
      <c r="BPS200" s="31"/>
      <c r="BPT200" s="31"/>
      <c r="BPU200" s="31"/>
      <c r="BPV200" s="31"/>
      <c r="BPW200" s="31"/>
      <c r="BPX200" s="31"/>
      <c r="BPY200" s="31"/>
      <c r="BPZ200" s="31"/>
      <c r="BQA200" s="31"/>
      <c r="BQB200" s="31"/>
      <c r="BQC200" s="31"/>
      <c r="BQD200" s="31"/>
      <c r="BQE200" s="31"/>
      <c r="BQF200" s="31"/>
      <c r="BQG200" s="31"/>
      <c r="BQH200" s="31"/>
      <c r="BQI200" s="31"/>
      <c r="BQJ200" s="31"/>
      <c r="BQK200" s="31"/>
      <c r="BQL200" s="31"/>
      <c r="BQM200" s="31"/>
      <c r="BQN200" s="31"/>
      <c r="BQO200" s="31"/>
      <c r="BQP200" s="31"/>
      <c r="BQQ200" s="31"/>
      <c r="BQR200" s="31"/>
      <c r="BQS200" s="31"/>
      <c r="BQT200" s="31"/>
      <c r="BQU200" s="31"/>
      <c r="BQV200" s="31"/>
      <c r="BQW200" s="31"/>
      <c r="BQX200" s="31"/>
      <c r="BQY200" s="31"/>
      <c r="BQZ200" s="31"/>
      <c r="BRA200" s="31"/>
      <c r="BRB200" s="31"/>
      <c r="BRC200" s="31"/>
      <c r="BRD200" s="31"/>
      <c r="BRE200" s="31"/>
      <c r="BRF200" s="31"/>
      <c r="BRG200" s="31"/>
      <c r="BRH200" s="31"/>
      <c r="BRI200" s="31"/>
      <c r="BRJ200" s="31"/>
      <c r="BRK200" s="31"/>
      <c r="BRL200" s="31"/>
      <c r="BRM200" s="31"/>
      <c r="BRN200" s="31"/>
      <c r="BRO200" s="31"/>
      <c r="BRP200" s="31"/>
      <c r="BRQ200" s="31"/>
      <c r="BRR200" s="31"/>
      <c r="BRS200" s="31"/>
      <c r="BRT200" s="31"/>
      <c r="BRU200" s="31"/>
      <c r="BRV200" s="31"/>
      <c r="BRW200" s="31"/>
      <c r="BRX200" s="31"/>
      <c r="BRY200" s="31"/>
      <c r="BRZ200" s="31"/>
      <c r="BSA200" s="31"/>
      <c r="BSB200" s="31"/>
      <c r="BSC200" s="31"/>
      <c r="BSD200" s="31"/>
      <c r="BSE200" s="31"/>
      <c r="BSF200" s="31"/>
      <c r="BSG200" s="31"/>
      <c r="BSH200" s="31"/>
      <c r="BSI200" s="31"/>
      <c r="BSJ200" s="31"/>
      <c r="BSK200" s="31"/>
      <c r="BSL200" s="31"/>
      <c r="BSM200" s="31"/>
      <c r="BSN200" s="31"/>
      <c r="BSO200" s="31"/>
      <c r="BSP200" s="31"/>
      <c r="BSQ200" s="31"/>
      <c r="BSR200" s="31"/>
      <c r="BSS200" s="31"/>
      <c r="BST200" s="31"/>
      <c r="BSU200" s="31"/>
      <c r="BSV200" s="31"/>
      <c r="BSW200" s="31"/>
      <c r="BSX200" s="31"/>
      <c r="BSY200" s="31"/>
      <c r="BSZ200" s="31"/>
      <c r="BTA200" s="31"/>
      <c r="BTB200" s="31"/>
      <c r="BTC200" s="31"/>
      <c r="BTD200" s="31"/>
      <c r="BTE200" s="31"/>
      <c r="BTF200" s="31"/>
      <c r="BTG200" s="31"/>
      <c r="BTH200" s="31"/>
      <c r="BTI200" s="31"/>
      <c r="BTJ200" s="31"/>
      <c r="BTK200" s="31"/>
      <c r="BTL200" s="31"/>
      <c r="BTM200" s="31"/>
      <c r="BTN200" s="31"/>
      <c r="BTO200" s="31"/>
      <c r="BTP200" s="31"/>
      <c r="BTQ200" s="31"/>
      <c r="BTR200" s="31"/>
      <c r="BTS200" s="31"/>
      <c r="BTT200" s="31"/>
      <c r="BTU200" s="31"/>
      <c r="BTV200" s="31"/>
      <c r="BTW200" s="31"/>
      <c r="BTX200" s="31"/>
      <c r="BTY200" s="31"/>
      <c r="BTZ200" s="31"/>
      <c r="BUA200" s="31"/>
      <c r="BUB200" s="31"/>
      <c r="BUC200" s="31"/>
      <c r="BUD200" s="31"/>
      <c r="BUE200" s="31"/>
      <c r="BUF200" s="31"/>
      <c r="BUG200" s="31"/>
      <c r="BUH200" s="31"/>
      <c r="BUI200" s="31"/>
      <c r="BUJ200" s="31"/>
      <c r="BUK200" s="31"/>
      <c r="BUL200" s="31"/>
      <c r="BUM200" s="31"/>
      <c r="BUN200" s="31"/>
      <c r="BUO200" s="31"/>
      <c r="BUP200" s="31"/>
      <c r="BUQ200" s="31"/>
      <c r="BUR200" s="31"/>
      <c r="BUS200" s="31"/>
      <c r="BUT200" s="31"/>
      <c r="BUU200" s="31"/>
      <c r="BUV200" s="31"/>
      <c r="BUW200" s="31"/>
      <c r="BUX200" s="31"/>
      <c r="BUY200" s="31"/>
      <c r="BUZ200" s="31"/>
      <c r="BVA200" s="31"/>
      <c r="BVB200" s="31"/>
      <c r="BVC200" s="31"/>
      <c r="BVD200" s="31"/>
      <c r="BVE200" s="31"/>
      <c r="BVF200" s="31"/>
      <c r="BVG200" s="31"/>
      <c r="BVH200" s="31"/>
      <c r="BVI200" s="31"/>
      <c r="BVJ200" s="31"/>
      <c r="BVK200" s="31"/>
      <c r="BVL200" s="31"/>
      <c r="BVM200" s="31"/>
      <c r="BVN200" s="31"/>
      <c r="BVO200" s="31"/>
      <c r="BVP200" s="31"/>
      <c r="BVQ200" s="31"/>
      <c r="BVR200" s="31"/>
      <c r="BVS200" s="31"/>
      <c r="BVT200" s="31"/>
      <c r="BVU200" s="31"/>
      <c r="BVV200" s="31"/>
      <c r="BVW200" s="31"/>
      <c r="BVX200" s="31"/>
      <c r="BVY200" s="31"/>
      <c r="BVZ200" s="31"/>
      <c r="BWA200" s="31"/>
      <c r="BWB200" s="31"/>
      <c r="BWC200" s="31"/>
      <c r="BWD200" s="31"/>
      <c r="BWE200" s="31"/>
      <c r="BWF200" s="31"/>
      <c r="BWG200" s="31"/>
      <c r="BWH200" s="31"/>
      <c r="BWI200" s="31"/>
      <c r="BWJ200" s="31"/>
      <c r="BWK200" s="31"/>
      <c r="BWL200" s="31"/>
      <c r="BWM200" s="31"/>
      <c r="BWN200" s="31"/>
      <c r="BWO200" s="31"/>
      <c r="BWP200" s="31"/>
      <c r="BWQ200" s="31"/>
      <c r="BWR200" s="31"/>
      <c r="BWS200" s="31"/>
      <c r="BWT200" s="31"/>
      <c r="BWU200" s="31"/>
      <c r="BWV200" s="31"/>
      <c r="BWW200" s="31"/>
      <c r="BWX200" s="31"/>
      <c r="BWY200" s="31"/>
      <c r="BWZ200" s="31"/>
      <c r="BXA200" s="31"/>
      <c r="BXB200" s="31"/>
      <c r="BXC200" s="31"/>
      <c r="BXD200" s="31"/>
      <c r="BXE200" s="31"/>
      <c r="BXF200" s="31"/>
      <c r="BXG200" s="31"/>
      <c r="BXH200" s="31"/>
      <c r="BXI200" s="31"/>
      <c r="BXJ200" s="31"/>
      <c r="BXK200" s="31"/>
      <c r="BXL200" s="31"/>
      <c r="BXM200" s="31"/>
      <c r="BXN200" s="31"/>
      <c r="BXO200" s="31"/>
      <c r="BXP200" s="31"/>
      <c r="BXQ200" s="31"/>
      <c r="BXR200" s="31"/>
      <c r="BXS200" s="31"/>
      <c r="BXT200" s="31"/>
      <c r="BXU200" s="31"/>
      <c r="BXV200" s="31"/>
      <c r="BXW200" s="31"/>
      <c r="BXX200" s="31"/>
      <c r="BXY200" s="31"/>
      <c r="BXZ200" s="31"/>
      <c r="BYA200" s="31"/>
      <c r="BYB200" s="31"/>
      <c r="BYC200" s="31"/>
      <c r="BYD200" s="31"/>
      <c r="BYE200" s="31"/>
      <c r="BYF200" s="31"/>
      <c r="BYG200" s="31"/>
      <c r="BYH200" s="31"/>
      <c r="BYI200" s="31"/>
      <c r="BYJ200" s="31"/>
      <c r="BYK200" s="31"/>
      <c r="BYL200" s="31"/>
      <c r="BYM200" s="31"/>
      <c r="BYN200" s="31"/>
      <c r="BYO200" s="31"/>
      <c r="BYP200" s="31"/>
      <c r="BYQ200" s="31"/>
      <c r="BYR200" s="31"/>
      <c r="BYS200" s="31"/>
      <c r="BYT200" s="31"/>
      <c r="BYU200" s="31"/>
      <c r="BYV200" s="31"/>
      <c r="BYW200" s="31"/>
      <c r="BYX200" s="31"/>
      <c r="BYY200" s="31"/>
      <c r="BYZ200" s="31"/>
      <c r="BZA200" s="31"/>
      <c r="BZB200" s="31"/>
      <c r="BZC200" s="31"/>
      <c r="BZD200" s="31"/>
      <c r="BZE200" s="31"/>
      <c r="BZF200" s="31"/>
      <c r="BZG200" s="31"/>
      <c r="BZH200" s="31"/>
      <c r="BZI200" s="31"/>
      <c r="BZJ200" s="31"/>
      <c r="BZK200" s="31"/>
      <c r="BZL200" s="31"/>
      <c r="BZM200" s="31"/>
      <c r="BZN200" s="31"/>
      <c r="BZO200" s="31"/>
      <c r="BZP200" s="31"/>
      <c r="BZQ200" s="31"/>
      <c r="BZR200" s="31"/>
      <c r="BZS200" s="31"/>
      <c r="BZT200" s="31"/>
      <c r="BZU200" s="31"/>
      <c r="BZV200" s="31"/>
      <c r="BZW200" s="31"/>
      <c r="BZX200" s="31"/>
      <c r="BZY200" s="31"/>
      <c r="BZZ200" s="31"/>
      <c r="CAA200" s="31"/>
      <c r="CAB200" s="31"/>
      <c r="CAC200" s="31"/>
      <c r="CAD200" s="31"/>
      <c r="CAE200" s="31"/>
      <c r="CAF200" s="31"/>
      <c r="CAG200" s="31"/>
      <c r="CAH200" s="31"/>
      <c r="CAI200" s="31"/>
      <c r="CAJ200" s="31"/>
      <c r="CAK200" s="31"/>
      <c r="CAL200" s="31"/>
      <c r="CAM200" s="31"/>
      <c r="CAN200" s="31"/>
      <c r="CAO200" s="31"/>
      <c r="CAP200" s="31"/>
      <c r="CAQ200" s="31"/>
      <c r="CAR200" s="31"/>
      <c r="CAS200" s="31"/>
      <c r="CAT200" s="31"/>
      <c r="CAU200" s="31"/>
      <c r="CAV200" s="31"/>
      <c r="CAW200" s="31"/>
      <c r="CAX200" s="31"/>
      <c r="CAY200" s="31"/>
      <c r="CAZ200" s="31"/>
      <c r="CBA200" s="31"/>
      <c r="CBB200" s="31"/>
      <c r="CBC200" s="31"/>
      <c r="CBD200" s="31"/>
      <c r="CBE200" s="31"/>
      <c r="CBF200" s="31"/>
      <c r="CBG200" s="31"/>
      <c r="CBH200" s="31"/>
      <c r="CBI200" s="31"/>
      <c r="CBJ200" s="31"/>
      <c r="CBK200" s="31"/>
      <c r="CBL200" s="31"/>
      <c r="CBM200" s="31"/>
      <c r="CBN200" s="31"/>
      <c r="CBO200" s="31"/>
      <c r="CBP200" s="31"/>
      <c r="CBQ200" s="31"/>
      <c r="CBR200" s="31"/>
      <c r="CBS200" s="31"/>
      <c r="CBT200" s="31"/>
      <c r="CBU200" s="31"/>
      <c r="CBV200" s="31"/>
      <c r="CBW200" s="31"/>
      <c r="CBX200" s="31"/>
      <c r="CBY200" s="31"/>
      <c r="CBZ200" s="31"/>
      <c r="CCA200" s="31"/>
      <c r="CCB200" s="31"/>
      <c r="CCC200" s="31"/>
      <c r="CCD200" s="31"/>
      <c r="CCE200" s="31"/>
      <c r="CCF200" s="31"/>
      <c r="CCG200" s="31"/>
      <c r="CCH200" s="31"/>
      <c r="CCI200" s="31"/>
      <c r="CCJ200" s="31"/>
      <c r="CCK200" s="31"/>
      <c r="CCL200" s="31"/>
      <c r="CCM200" s="31"/>
      <c r="CCN200" s="31"/>
      <c r="CCO200" s="31"/>
      <c r="CCP200" s="31"/>
      <c r="CCQ200" s="31"/>
      <c r="CCR200" s="31"/>
      <c r="CCS200" s="31"/>
      <c r="CCT200" s="31"/>
      <c r="CCU200" s="31"/>
      <c r="CCV200" s="31"/>
      <c r="CCW200" s="31"/>
      <c r="CCX200" s="31"/>
      <c r="CCY200" s="31"/>
      <c r="CCZ200" s="31"/>
      <c r="CDA200" s="31"/>
      <c r="CDB200" s="31"/>
      <c r="CDC200" s="31"/>
      <c r="CDD200" s="31"/>
      <c r="CDE200" s="31"/>
      <c r="CDF200" s="31"/>
      <c r="CDG200" s="31"/>
      <c r="CDH200" s="31"/>
      <c r="CDI200" s="31"/>
      <c r="CDJ200" s="31"/>
      <c r="CDK200" s="31"/>
      <c r="CDL200" s="31"/>
      <c r="CDM200" s="31"/>
      <c r="CDN200" s="31"/>
      <c r="CDO200" s="31"/>
      <c r="CDP200" s="31"/>
      <c r="CDQ200" s="31"/>
      <c r="CDR200" s="31"/>
      <c r="CDS200" s="31"/>
      <c r="CDT200" s="31"/>
      <c r="CDU200" s="31"/>
      <c r="CDV200" s="31"/>
      <c r="CDW200" s="31"/>
      <c r="CDX200" s="31"/>
      <c r="CDY200" s="31"/>
      <c r="CDZ200" s="31"/>
      <c r="CEA200" s="31"/>
      <c r="CEB200" s="31"/>
      <c r="CEC200" s="31"/>
      <c r="CED200" s="31"/>
      <c r="CEE200" s="31"/>
      <c r="CEF200" s="31"/>
      <c r="CEG200" s="31"/>
      <c r="CEH200" s="31"/>
      <c r="CEI200" s="31"/>
      <c r="CEJ200" s="31"/>
      <c r="CEK200" s="31"/>
      <c r="CEL200" s="31"/>
      <c r="CEM200" s="31"/>
      <c r="CEN200" s="31"/>
      <c r="CEO200" s="31"/>
      <c r="CEP200" s="31"/>
      <c r="CEQ200" s="31"/>
      <c r="CER200" s="31"/>
      <c r="CES200" s="31"/>
      <c r="CET200" s="31"/>
      <c r="CEU200" s="31"/>
      <c r="CEV200" s="31"/>
      <c r="CEW200" s="31"/>
      <c r="CEX200" s="31"/>
      <c r="CEY200" s="31"/>
      <c r="CEZ200" s="31"/>
      <c r="CFA200" s="31"/>
      <c r="CFB200" s="31"/>
      <c r="CFC200" s="31"/>
      <c r="CFD200" s="31"/>
      <c r="CFE200" s="31"/>
      <c r="CFF200" s="31"/>
      <c r="CFG200" s="31"/>
      <c r="CFH200" s="31"/>
      <c r="CFI200" s="31"/>
      <c r="CFJ200" s="31"/>
      <c r="CFK200" s="31"/>
      <c r="CFL200" s="31"/>
      <c r="CFM200" s="31"/>
      <c r="CFN200" s="31"/>
      <c r="CFO200" s="31"/>
      <c r="CFP200" s="31"/>
      <c r="CFQ200" s="31"/>
      <c r="CFR200" s="31"/>
      <c r="CFS200" s="31"/>
      <c r="CFT200" s="31"/>
      <c r="CFU200" s="31"/>
      <c r="CFV200" s="31"/>
      <c r="CFW200" s="31"/>
      <c r="CFX200" s="31"/>
      <c r="CFY200" s="31"/>
      <c r="CFZ200" s="31"/>
      <c r="CGA200" s="31"/>
      <c r="CGB200" s="31"/>
      <c r="CGC200" s="31"/>
      <c r="CGD200" s="31"/>
      <c r="CGE200" s="31"/>
      <c r="CGF200" s="31"/>
      <c r="CGG200" s="31"/>
      <c r="CGH200" s="31"/>
      <c r="CGI200" s="31"/>
      <c r="CGJ200" s="31"/>
      <c r="CGK200" s="31"/>
      <c r="CGL200" s="31"/>
      <c r="CGM200" s="31"/>
      <c r="CGN200" s="31"/>
      <c r="CGO200" s="31"/>
      <c r="CGP200" s="31"/>
      <c r="CGQ200" s="31"/>
      <c r="CGR200" s="31"/>
      <c r="CGS200" s="31"/>
      <c r="CGT200" s="31"/>
      <c r="CGU200" s="31"/>
      <c r="CGV200" s="31"/>
      <c r="CGW200" s="31"/>
      <c r="CGX200" s="31"/>
      <c r="CGY200" s="31"/>
      <c r="CGZ200" s="31"/>
      <c r="CHA200" s="31"/>
      <c r="CHB200" s="31"/>
      <c r="CHC200" s="31"/>
      <c r="CHD200" s="31"/>
      <c r="CHE200" s="31"/>
      <c r="CHF200" s="31"/>
      <c r="CHG200" s="31"/>
      <c r="CHH200" s="31"/>
      <c r="CHI200" s="31"/>
      <c r="CHJ200" s="31"/>
      <c r="CHK200" s="31"/>
      <c r="CHL200" s="31"/>
      <c r="CHM200" s="31"/>
      <c r="CHN200" s="31"/>
      <c r="CHO200" s="31"/>
      <c r="CHP200" s="31"/>
      <c r="CHQ200" s="31"/>
      <c r="CHR200" s="31"/>
      <c r="CHS200" s="31"/>
      <c r="CHT200" s="31"/>
      <c r="CHU200" s="31"/>
      <c r="CHV200" s="31"/>
      <c r="CHW200" s="31"/>
      <c r="CHX200" s="31"/>
      <c r="CHY200" s="31"/>
      <c r="CHZ200" s="31"/>
      <c r="CIA200" s="31"/>
      <c r="CIB200" s="31"/>
      <c r="CIC200" s="31"/>
      <c r="CID200" s="31"/>
      <c r="CIE200" s="31"/>
      <c r="CIF200" s="31"/>
      <c r="CIG200" s="31"/>
      <c r="CIH200" s="31"/>
      <c r="CII200" s="31"/>
      <c r="CIJ200" s="31"/>
      <c r="CIK200" s="31"/>
      <c r="CIL200" s="31"/>
      <c r="CIM200" s="31"/>
      <c r="CIN200" s="31"/>
      <c r="CIO200" s="31"/>
      <c r="CIP200" s="31"/>
      <c r="CIQ200" s="31"/>
      <c r="CIR200" s="31"/>
      <c r="CIS200" s="31"/>
      <c r="CIT200" s="31"/>
      <c r="CIU200" s="31"/>
      <c r="CIV200" s="31"/>
      <c r="CIW200" s="31"/>
      <c r="CIX200" s="31"/>
      <c r="CIY200" s="31"/>
      <c r="CIZ200" s="31"/>
      <c r="CJA200" s="31"/>
      <c r="CJB200" s="31"/>
      <c r="CJC200" s="31"/>
      <c r="CJD200" s="31"/>
      <c r="CJE200" s="31"/>
      <c r="CJF200" s="31"/>
      <c r="CJG200" s="31"/>
      <c r="CJH200" s="31"/>
      <c r="CJI200" s="31"/>
      <c r="CJJ200" s="31"/>
      <c r="CJK200" s="31"/>
      <c r="CJL200" s="31"/>
      <c r="CJM200" s="31"/>
      <c r="CJN200" s="31"/>
      <c r="CJO200" s="31"/>
      <c r="CJP200" s="31"/>
      <c r="CJQ200" s="31"/>
      <c r="CJR200" s="31"/>
      <c r="CJS200" s="31"/>
      <c r="CJT200" s="31"/>
      <c r="CJU200" s="31"/>
      <c r="CJV200" s="31"/>
      <c r="CJW200" s="31"/>
      <c r="CJX200" s="31"/>
      <c r="CJY200" s="31"/>
      <c r="CJZ200" s="31"/>
      <c r="CKA200" s="31"/>
      <c r="CKB200" s="31"/>
      <c r="CKC200" s="31"/>
      <c r="CKD200" s="31"/>
      <c r="CKE200" s="31"/>
      <c r="CKF200" s="31"/>
      <c r="CKG200" s="31"/>
      <c r="CKH200" s="31"/>
      <c r="CKI200" s="31"/>
      <c r="CKJ200" s="31"/>
      <c r="CKK200" s="31"/>
      <c r="CKL200" s="31"/>
      <c r="CKM200" s="31"/>
      <c r="CKN200" s="31"/>
      <c r="CKO200" s="31"/>
      <c r="CKP200" s="31"/>
      <c r="CKQ200" s="31"/>
      <c r="CKR200" s="31"/>
      <c r="CKS200" s="31"/>
      <c r="CKT200" s="31"/>
      <c r="CKU200" s="31"/>
      <c r="CKV200" s="31"/>
      <c r="CKW200" s="31"/>
      <c r="CKX200" s="31"/>
      <c r="CKY200" s="31"/>
      <c r="CKZ200" s="31"/>
      <c r="CLA200" s="31"/>
      <c r="CLB200" s="31"/>
      <c r="CLC200" s="31"/>
      <c r="CLD200" s="31"/>
      <c r="CLE200" s="31"/>
      <c r="CLF200" s="31"/>
      <c r="CLG200" s="31"/>
      <c r="CLH200" s="31"/>
      <c r="CLI200" s="31"/>
      <c r="CLJ200" s="31"/>
      <c r="CLK200" s="31"/>
      <c r="CLL200" s="31"/>
      <c r="CLM200" s="31"/>
      <c r="CLN200" s="31"/>
      <c r="CLO200" s="31"/>
      <c r="CLP200" s="31"/>
      <c r="CLQ200" s="31"/>
      <c r="CLR200" s="31"/>
      <c r="CLS200" s="31"/>
      <c r="CLT200" s="31"/>
      <c r="CLU200" s="31"/>
      <c r="CLV200" s="31"/>
      <c r="CLW200" s="31"/>
      <c r="CLX200" s="31"/>
      <c r="CLY200" s="31"/>
      <c r="CLZ200" s="31"/>
      <c r="CMA200" s="31"/>
      <c r="CMB200" s="31"/>
      <c r="CMC200" s="31"/>
      <c r="CMD200" s="31"/>
      <c r="CME200" s="31"/>
      <c r="CMF200" s="31"/>
      <c r="CMG200" s="31"/>
      <c r="CMH200" s="31"/>
      <c r="CMI200" s="31"/>
      <c r="CMJ200" s="31"/>
      <c r="CMK200" s="31"/>
      <c r="CML200" s="31"/>
      <c r="CMM200" s="31"/>
      <c r="CMN200" s="31"/>
      <c r="CMO200" s="31"/>
      <c r="CMP200" s="31"/>
      <c r="CMQ200" s="31"/>
      <c r="CMR200" s="31"/>
      <c r="CMS200" s="31"/>
      <c r="CMT200" s="31"/>
      <c r="CMU200" s="31"/>
      <c r="CMV200" s="31"/>
      <c r="CMW200" s="31"/>
      <c r="CMX200" s="31"/>
      <c r="CMY200" s="31"/>
      <c r="CMZ200" s="31"/>
      <c r="CNA200" s="31"/>
      <c r="CNB200" s="31"/>
      <c r="CNC200" s="31"/>
      <c r="CND200" s="31"/>
      <c r="CNE200" s="31"/>
      <c r="CNF200" s="31"/>
      <c r="CNG200" s="31"/>
      <c r="CNH200" s="31"/>
      <c r="CNI200" s="31"/>
      <c r="CNJ200" s="31"/>
      <c r="CNK200" s="31"/>
      <c r="CNL200" s="31"/>
      <c r="CNM200" s="31"/>
      <c r="CNN200" s="31"/>
      <c r="CNO200" s="31"/>
      <c r="CNP200" s="31"/>
      <c r="CNQ200" s="31"/>
      <c r="CNR200" s="31"/>
      <c r="CNS200" s="31"/>
      <c r="CNT200" s="31"/>
      <c r="CNU200" s="31"/>
      <c r="CNV200" s="31"/>
      <c r="CNW200" s="31"/>
      <c r="CNX200" s="31"/>
      <c r="CNY200" s="31"/>
      <c r="CNZ200" s="31"/>
      <c r="COA200" s="31"/>
      <c r="COB200" s="31"/>
      <c r="COC200" s="31"/>
      <c r="COD200" s="31"/>
      <c r="COE200" s="31"/>
      <c r="COF200" s="31"/>
      <c r="COG200" s="31"/>
      <c r="COH200" s="31"/>
      <c r="COI200" s="31"/>
      <c r="COJ200" s="31"/>
      <c r="COK200" s="31"/>
      <c r="COL200" s="31"/>
      <c r="COM200" s="31"/>
      <c r="CON200" s="31"/>
      <c r="COO200" s="31"/>
      <c r="COP200" s="31"/>
      <c r="COQ200" s="31"/>
      <c r="COR200" s="31"/>
      <c r="COS200" s="31"/>
      <c r="COT200" s="31"/>
      <c r="COU200" s="31"/>
      <c r="COV200" s="31"/>
      <c r="COW200" s="31"/>
      <c r="COX200" s="31"/>
      <c r="COY200" s="31"/>
      <c r="COZ200" s="31"/>
      <c r="CPA200" s="31"/>
      <c r="CPB200" s="31"/>
      <c r="CPC200" s="31"/>
      <c r="CPD200" s="31"/>
      <c r="CPE200" s="31"/>
      <c r="CPF200" s="31"/>
      <c r="CPG200" s="31"/>
      <c r="CPH200" s="31"/>
      <c r="CPI200" s="31"/>
      <c r="CPJ200" s="31"/>
      <c r="CPK200" s="31"/>
      <c r="CPL200" s="31"/>
      <c r="CPM200" s="31"/>
      <c r="CPN200" s="31"/>
      <c r="CPO200" s="31"/>
      <c r="CPP200" s="31"/>
      <c r="CPQ200" s="31"/>
      <c r="CPR200" s="31"/>
      <c r="CPS200" s="31"/>
      <c r="CPT200" s="31"/>
      <c r="CPU200" s="31"/>
      <c r="CPV200" s="31"/>
      <c r="CPW200" s="31"/>
      <c r="CPX200" s="31"/>
      <c r="CPY200" s="31"/>
      <c r="CPZ200" s="31"/>
      <c r="CQA200" s="31"/>
      <c r="CQB200" s="31"/>
      <c r="CQC200" s="31"/>
      <c r="CQD200" s="31"/>
      <c r="CQE200" s="31"/>
      <c r="CQF200" s="31"/>
      <c r="CQG200" s="31"/>
      <c r="CQH200" s="31"/>
      <c r="CQI200" s="31"/>
      <c r="CQJ200" s="31"/>
      <c r="CQK200" s="31"/>
      <c r="CQL200" s="31"/>
      <c r="CQM200" s="31"/>
      <c r="CQN200" s="31"/>
      <c r="CQO200" s="31"/>
      <c r="CQP200" s="31"/>
      <c r="CQQ200" s="31"/>
      <c r="CQR200" s="31"/>
      <c r="CQS200" s="31"/>
      <c r="CQT200" s="31"/>
      <c r="CQU200" s="31"/>
      <c r="CQV200" s="31"/>
      <c r="CQW200" s="31"/>
      <c r="CQX200" s="31"/>
      <c r="CQY200" s="31"/>
      <c r="CQZ200" s="31"/>
      <c r="CRA200" s="31"/>
      <c r="CRB200" s="31"/>
      <c r="CRC200" s="31"/>
      <c r="CRD200" s="31"/>
      <c r="CRE200" s="31"/>
      <c r="CRF200" s="31"/>
      <c r="CRG200" s="31"/>
      <c r="CRH200" s="31"/>
      <c r="CRI200" s="31"/>
      <c r="CRJ200" s="31"/>
      <c r="CRK200" s="31"/>
      <c r="CRL200" s="31"/>
      <c r="CRM200" s="31"/>
      <c r="CRN200" s="31"/>
      <c r="CRO200" s="31"/>
      <c r="CRP200" s="31"/>
      <c r="CRQ200" s="31"/>
      <c r="CRR200" s="31"/>
      <c r="CRS200" s="31"/>
      <c r="CRT200" s="31"/>
      <c r="CRU200" s="31"/>
      <c r="CRV200" s="31"/>
      <c r="CRW200" s="31"/>
      <c r="CRX200" s="31"/>
      <c r="CRY200" s="31"/>
      <c r="CRZ200" s="31"/>
      <c r="CSA200" s="31"/>
      <c r="CSB200" s="31"/>
      <c r="CSC200" s="31"/>
      <c r="CSD200" s="31"/>
      <c r="CSE200" s="31"/>
      <c r="CSF200" s="31"/>
      <c r="CSG200" s="31"/>
      <c r="CSH200" s="31"/>
      <c r="CSI200" s="31"/>
      <c r="CSJ200" s="31"/>
      <c r="CSK200" s="31"/>
      <c r="CSL200" s="31"/>
      <c r="CSM200" s="31"/>
      <c r="CSN200" s="31"/>
      <c r="CSO200" s="31"/>
      <c r="CSP200" s="31"/>
      <c r="CSQ200" s="31"/>
      <c r="CSR200" s="31"/>
      <c r="CSS200" s="31"/>
      <c r="CST200" s="31"/>
      <c r="CSU200" s="31"/>
      <c r="CSV200" s="31"/>
      <c r="CSW200" s="31"/>
      <c r="CSX200" s="31"/>
      <c r="CSY200" s="31"/>
      <c r="CSZ200" s="31"/>
      <c r="CTA200" s="31"/>
      <c r="CTB200" s="31"/>
      <c r="CTC200" s="31"/>
      <c r="CTD200" s="31"/>
      <c r="CTE200" s="31"/>
      <c r="CTF200" s="31"/>
      <c r="CTG200" s="31"/>
      <c r="CTH200" s="31"/>
      <c r="CTI200" s="31"/>
      <c r="CTJ200" s="31"/>
      <c r="CTK200" s="31"/>
      <c r="CTL200" s="31"/>
      <c r="CTM200" s="31"/>
      <c r="CTN200" s="31"/>
      <c r="CTO200" s="31"/>
      <c r="CTP200" s="31"/>
      <c r="CTQ200" s="31"/>
      <c r="CTR200" s="31"/>
      <c r="CTS200" s="31"/>
      <c r="CTT200" s="31"/>
      <c r="CTU200" s="31"/>
      <c r="CTV200" s="31"/>
      <c r="CTW200" s="31"/>
      <c r="CTX200" s="31"/>
      <c r="CTY200" s="31"/>
      <c r="CTZ200" s="31"/>
      <c r="CUA200" s="31"/>
      <c r="CUB200" s="31"/>
      <c r="CUC200" s="31"/>
      <c r="CUD200" s="31"/>
      <c r="CUE200" s="31"/>
      <c r="CUF200" s="31"/>
      <c r="CUG200" s="31"/>
      <c r="CUH200" s="31"/>
      <c r="CUI200" s="31"/>
      <c r="CUJ200" s="31"/>
      <c r="CUK200" s="31"/>
      <c r="CUL200" s="31"/>
      <c r="CUM200" s="31"/>
      <c r="CUN200" s="31"/>
      <c r="CUO200" s="31"/>
      <c r="CUP200" s="31"/>
      <c r="CUQ200" s="31"/>
      <c r="CUR200" s="31"/>
      <c r="CUS200" s="31"/>
      <c r="CUT200" s="31"/>
      <c r="CUU200" s="31"/>
      <c r="CUV200" s="31"/>
      <c r="CUW200" s="31"/>
      <c r="CUX200" s="31"/>
      <c r="CUY200" s="31"/>
      <c r="CUZ200" s="31"/>
      <c r="CVA200" s="31"/>
      <c r="CVB200" s="31"/>
      <c r="CVC200" s="31"/>
      <c r="CVD200" s="31"/>
      <c r="CVE200" s="31"/>
      <c r="CVF200" s="31"/>
      <c r="CVG200" s="31"/>
      <c r="CVH200" s="31"/>
      <c r="CVI200" s="31"/>
      <c r="CVJ200" s="31"/>
      <c r="CVK200" s="31"/>
      <c r="CVL200" s="31"/>
      <c r="CVM200" s="31"/>
      <c r="CVN200" s="31"/>
      <c r="CVO200" s="31"/>
      <c r="CVP200" s="31"/>
      <c r="CVQ200" s="31"/>
      <c r="CVR200" s="31"/>
      <c r="CVS200" s="31"/>
      <c r="CVT200" s="31"/>
      <c r="CVU200" s="31"/>
      <c r="CVV200" s="31"/>
      <c r="CVW200" s="31"/>
      <c r="CVX200" s="31"/>
      <c r="CVY200" s="31"/>
      <c r="CVZ200" s="31"/>
      <c r="CWA200" s="31"/>
      <c r="CWB200" s="31"/>
      <c r="CWC200" s="31"/>
      <c r="CWD200" s="31"/>
      <c r="CWE200" s="31"/>
      <c r="CWF200" s="31"/>
      <c r="CWG200" s="31"/>
      <c r="CWH200" s="31"/>
      <c r="CWI200" s="31"/>
      <c r="CWJ200" s="31"/>
      <c r="CWK200" s="31"/>
      <c r="CWL200" s="31"/>
      <c r="CWM200" s="31"/>
      <c r="CWN200" s="31"/>
      <c r="CWO200" s="31"/>
      <c r="CWP200" s="31"/>
      <c r="CWQ200" s="31"/>
      <c r="CWR200" s="31"/>
      <c r="CWS200" s="31"/>
      <c r="CWT200" s="31"/>
      <c r="CWU200" s="31"/>
      <c r="CWV200" s="31"/>
      <c r="CWW200" s="31"/>
      <c r="CWX200" s="31"/>
      <c r="CWY200" s="31"/>
      <c r="CWZ200" s="31"/>
      <c r="CXA200" s="31"/>
      <c r="CXB200" s="31"/>
      <c r="CXC200" s="31"/>
      <c r="CXD200" s="31"/>
      <c r="CXE200" s="31"/>
      <c r="CXF200" s="31"/>
      <c r="CXG200" s="31"/>
      <c r="CXH200" s="31"/>
      <c r="CXI200" s="31"/>
      <c r="CXJ200" s="31"/>
      <c r="CXK200" s="31"/>
      <c r="CXL200" s="31"/>
      <c r="CXM200" s="31"/>
      <c r="CXN200" s="31"/>
      <c r="CXO200" s="31"/>
      <c r="CXP200" s="31"/>
      <c r="CXQ200" s="31"/>
      <c r="CXR200" s="31"/>
      <c r="CXS200" s="31"/>
      <c r="CXT200" s="31"/>
      <c r="CXU200" s="31"/>
      <c r="CXV200" s="31"/>
      <c r="CXW200" s="31"/>
      <c r="CXX200" s="31"/>
      <c r="CXY200" s="31"/>
      <c r="CXZ200" s="31"/>
      <c r="CYA200" s="31"/>
      <c r="CYB200" s="31"/>
      <c r="CYC200" s="31"/>
      <c r="CYD200" s="31"/>
      <c r="CYE200" s="31"/>
      <c r="CYF200" s="31"/>
      <c r="CYG200" s="31"/>
      <c r="CYH200" s="31"/>
      <c r="CYI200" s="31"/>
      <c r="CYJ200" s="31"/>
      <c r="CYK200" s="31"/>
      <c r="CYL200" s="31"/>
      <c r="CYM200" s="31"/>
      <c r="CYN200" s="31"/>
      <c r="CYO200" s="31"/>
      <c r="CYP200" s="31"/>
      <c r="CYQ200" s="31"/>
      <c r="CYR200" s="31"/>
      <c r="CYS200" s="31"/>
      <c r="CYT200" s="31"/>
      <c r="CYU200" s="31"/>
      <c r="CYV200" s="31"/>
      <c r="CYW200" s="31"/>
      <c r="CYX200" s="31"/>
      <c r="CYY200" s="31"/>
      <c r="CYZ200" s="31"/>
      <c r="CZA200" s="31"/>
      <c r="CZB200" s="31"/>
      <c r="CZC200" s="31"/>
      <c r="CZD200" s="31"/>
      <c r="CZE200" s="31"/>
      <c r="CZF200" s="31"/>
      <c r="CZG200" s="31"/>
      <c r="CZH200" s="31"/>
      <c r="CZI200" s="31"/>
      <c r="CZJ200" s="31"/>
      <c r="CZK200" s="31"/>
      <c r="CZL200" s="31"/>
      <c r="CZM200" s="31"/>
      <c r="CZN200" s="31"/>
      <c r="CZO200" s="31"/>
      <c r="CZP200" s="31"/>
      <c r="CZQ200" s="31"/>
      <c r="CZR200" s="31"/>
      <c r="CZS200" s="31"/>
      <c r="CZT200" s="31"/>
      <c r="CZU200" s="31"/>
      <c r="CZV200" s="31"/>
      <c r="CZW200" s="31"/>
      <c r="CZX200" s="31"/>
      <c r="CZY200" s="31"/>
      <c r="CZZ200" s="31"/>
      <c r="DAA200" s="31"/>
      <c r="DAB200" s="31"/>
      <c r="DAC200" s="31"/>
      <c r="DAD200" s="31"/>
      <c r="DAE200" s="31"/>
      <c r="DAF200" s="31"/>
      <c r="DAG200" s="31"/>
      <c r="DAH200" s="31"/>
      <c r="DAI200" s="31"/>
      <c r="DAJ200" s="31"/>
      <c r="DAK200" s="31"/>
      <c r="DAL200" s="31"/>
      <c r="DAM200" s="31"/>
      <c r="DAN200" s="31"/>
      <c r="DAO200" s="31"/>
      <c r="DAP200" s="31"/>
      <c r="DAQ200" s="31"/>
      <c r="DAR200" s="31"/>
      <c r="DAS200" s="31"/>
      <c r="DAT200" s="31"/>
      <c r="DAU200" s="31"/>
      <c r="DAV200" s="31"/>
      <c r="DAW200" s="31"/>
      <c r="DAX200" s="31"/>
      <c r="DAY200" s="31"/>
      <c r="DAZ200" s="31"/>
      <c r="DBA200" s="31"/>
      <c r="DBB200" s="31"/>
      <c r="DBC200" s="31"/>
      <c r="DBD200" s="31"/>
      <c r="DBE200" s="31"/>
      <c r="DBF200" s="31"/>
      <c r="DBG200" s="31"/>
      <c r="DBH200" s="31"/>
      <c r="DBI200" s="31"/>
      <c r="DBJ200" s="31"/>
      <c r="DBK200" s="31"/>
      <c r="DBL200" s="31"/>
      <c r="DBM200" s="31"/>
      <c r="DBN200" s="31"/>
      <c r="DBO200" s="31"/>
      <c r="DBP200" s="31"/>
      <c r="DBQ200" s="31"/>
      <c r="DBR200" s="31"/>
      <c r="DBS200" s="31"/>
      <c r="DBT200" s="31"/>
      <c r="DBU200" s="31"/>
      <c r="DBV200" s="31"/>
      <c r="DBW200" s="31"/>
      <c r="DBX200" s="31"/>
      <c r="DBY200" s="31"/>
      <c r="DBZ200" s="31"/>
      <c r="DCA200" s="31"/>
      <c r="DCB200" s="31"/>
      <c r="DCC200" s="31"/>
      <c r="DCD200" s="31"/>
      <c r="DCE200" s="31"/>
      <c r="DCF200" s="31"/>
      <c r="DCG200" s="31"/>
      <c r="DCH200" s="31"/>
      <c r="DCI200" s="31"/>
      <c r="DCJ200" s="31"/>
      <c r="DCK200" s="31"/>
      <c r="DCL200" s="31"/>
      <c r="DCM200" s="31"/>
      <c r="DCN200" s="31"/>
      <c r="DCO200" s="31"/>
      <c r="DCP200" s="31"/>
      <c r="DCQ200" s="31"/>
      <c r="DCR200" s="31"/>
      <c r="DCS200" s="31"/>
      <c r="DCT200" s="31"/>
      <c r="DCU200" s="31"/>
      <c r="DCV200" s="31"/>
      <c r="DCW200" s="31"/>
      <c r="DCX200" s="31"/>
      <c r="DCY200" s="31"/>
      <c r="DCZ200" s="31"/>
      <c r="DDA200" s="31"/>
      <c r="DDB200" s="31"/>
      <c r="DDC200" s="31"/>
      <c r="DDD200" s="31"/>
      <c r="DDE200" s="31"/>
      <c r="DDF200" s="31"/>
      <c r="DDG200" s="31"/>
      <c r="DDH200" s="31"/>
      <c r="DDI200" s="31"/>
      <c r="DDJ200" s="31"/>
      <c r="DDK200" s="31"/>
      <c r="DDL200" s="31"/>
      <c r="DDM200" s="31"/>
      <c r="DDN200" s="31"/>
      <c r="DDO200" s="31"/>
      <c r="DDP200" s="31"/>
      <c r="DDQ200" s="31"/>
      <c r="DDR200" s="31"/>
      <c r="DDS200" s="31"/>
      <c r="DDT200" s="31"/>
      <c r="DDU200" s="31"/>
      <c r="DDV200" s="31"/>
      <c r="DDW200" s="31"/>
      <c r="DDX200" s="31"/>
      <c r="DDY200" s="31"/>
      <c r="DDZ200" s="31"/>
      <c r="DEA200" s="31"/>
      <c r="DEB200" s="31"/>
      <c r="DEC200" s="31"/>
      <c r="DED200" s="31"/>
      <c r="DEE200" s="31"/>
      <c r="DEF200" s="31"/>
      <c r="DEG200" s="31"/>
      <c r="DEH200" s="31"/>
      <c r="DEI200" s="31"/>
      <c r="DEJ200" s="31"/>
      <c r="DEK200" s="31"/>
      <c r="DEL200" s="31"/>
      <c r="DEM200" s="31"/>
      <c r="DEN200" s="31"/>
      <c r="DEO200" s="31"/>
      <c r="DEP200" s="31"/>
      <c r="DEQ200" s="31"/>
      <c r="DER200" s="31"/>
      <c r="DES200" s="31"/>
      <c r="DET200" s="31"/>
      <c r="DEU200" s="31"/>
      <c r="DEV200" s="31"/>
      <c r="DEW200" s="31"/>
      <c r="DEX200" s="31"/>
      <c r="DEY200" s="31"/>
      <c r="DEZ200" s="31"/>
      <c r="DFA200" s="31"/>
      <c r="DFB200" s="31"/>
      <c r="DFC200" s="31"/>
      <c r="DFD200" s="31"/>
      <c r="DFE200" s="31"/>
      <c r="DFF200" s="31"/>
      <c r="DFG200" s="31"/>
      <c r="DFH200" s="31"/>
      <c r="DFI200" s="31"/>
      <c r="DFJ200" s="31"/>
      <c r="DFK200" s="31"/>
      <c r="DFL200" s="31"/>
      <c r="DFM200" s="31"/>
      <c r="DFN200" s="31"/>
      <c r="DFO200" s="31"/>
      <c r="DFP200" s="31"/>
      <c r="DFQ200" s="31"/>
      <c r="DFR200" s="31"/>
      <c r="DFS200" s="31"/>
      <c r="DFT200" s="31"/>
      <c r="DFU200" s="31"/>
      <c r="DFV200" s="31"/>
      <c r="DFW200" s="31"/>
      <c r="DFX200" s="31"/>
      <c r="DFY200" s="31"/>
      <c r="DFZ200" s="31"/>
      <c r="DGA200" s="31"/>
      <c r="DGB200" s="31"/>
      <c r="DGC200" s="31"/>
      <c r="DGD200" s="31"/>
      <c r="DGE200" s="31"/>
      <c r="DGF200" s="31"/>
      <c r="DGG200" s="31"/>
      <c r="DGH200" s="31"/>
      <c r="DGI200" s="31"/>
      <c r="DGJ200" s="31"/>
      <c r="DGK200" s="31"/>
      <c r="DGL200" s="31"/>
      <c r="DGM200" s="31"/>
      <c r="DGN200" s="31"/>
      <c r="DGO200" s="31"/>
      <c r="DGP200" s="31"/>
      <c r="DGQ200" s="31"/>
      <c r="DGR200" s="31"/>
      <c r="DGS200" s="31"/>
      <c r="DGT200" s="31"/>
      <c r="DGU200" s="31"/>
      <c r="DGV200" s="31"/>
      <c r="DGW200" s="31"/>
      <c r="DGX200" s="31"/>
      <c r="DGY200" s="31"/>
      <c r="DGZ200" s="31"/>
      <c r="DHA200" s="31"/>
      <c r="DHB200" s="31"/>
      <c r="DHC200" s="31"/>
      <c r="DHD200" s="31"/>
      <c r="DHE200" s="31"/>
      <c r="DHF200" s="31"/>
      <c r="DHG200" s="31"/>
      <c r="DHH200" s="31"/>
      <c r="DHI200" s="31"/>
      <c r="DHJ200" s="31"/>
      <c r="DHK200" s="31"/>
      <c r="DHL200" s="31"/>
      <c r="DHM200" s="31"/>
      <c r="DHN200" s="31"/>
      <c r="DHO200" s="31"/>
      <c r="DHP200" s="31"/>
      <c r="DHQ200" s="31"/>
      <c r="DHR200" s="31"/>
      <c r="DHS200" s="31"/>
      <c r="DHT200" s="31"/>
      <c r="DHU200" s="31"/>
      <c r="DHV200" s="31"/>
      <c r="DHW200" s="31"/>
      <c r="DHX200" s="31"/>
      <c r="DHY200" s="31"/>
      <c r="DHZ200" s="31"/>
      <c r="DIA200" s="31"/>
      <c r="DIB200" s="31"/>
      <c r="DIC200" s="31"/>
      <c r="DID200" s="31"/>
      <c r="DIE200" s="31"/>
      <c r="DIF200" s="31"/>
      <c r="DIG200" s="31"/>
      <c r="DIH200" s="31"/>
      <c r="DII200" s="31"/>
      <c r="DIJ200" s="31"/>
      <c r="DIK200" s="31"/>
      <c r="DIL200" s="31"/>
      <c r="DIM200" s="31"/>
      <c r="DIN200" s="31"/>
      <c r="DIO200" s="31"/>
      <c r="DIP200" s="31"/>
      <c r="DIQ200" s="31"/>
      <c r="DIR200" s="31"/>
      <c r="DIS200" s="31"/>
      <c r="DIT200" s="31"/>
      <c r="DIU200" s="31"/>
      <c r="DIV200" s="31"/>
      <c r="DIW200" s="31"/>
      <c r="DIX200" s="31"/>
      <c r="DIY200" s="31"/>
      <c r="DIZ200" s="31"/>
      <c r="DJA200" s="31"/>
      <c r="DJB200" s="31"/>
      <c r="DJC200" s="31"/>
      <c r="DJD200" s="31"/>
      <c r="DJE200" s="31"/>
      <c r="DJF200" s="31"/>
      <c r="DJG200" s="31"/>
      <c r="DJH200" s="31"/>
      <c r="DJI200" s="31"/>
      <c r="DJJ200" s="31"/>
      <c r="DJK200" s="31"/>
      <c r="DJL200" s="31"/>
      <c r="DJM200" s="31"/>
      <c r="DJN200" s="31"/>
      <c r="DJO200" s="31"/>
      <c r="DJP200" s="31"/>
      <c r="DJQ200" s="31"/>
      <c r="DJR200" s="31"/>
      <c r="DJS200" s="31"/>
      <c r="DJT200" s="31"/>
      <c r="DJU200" s="31"/>
      <c r="DJV200" s="31"/>
      <c r="DJW200" s="31"/>
      <c r="DJX200" s="31"/>
      <c r="DJY200" s="31"/>
      <c r="DJZ200" s="31"/>
      <c r="DKA200" s="31"/>
      <c r="DKB200" s="31"/>
      <c r="DKC200" s="31"/>
      <c r="DKD200" s="31"/>
      <c r="DKE200" s="31"/>
      <c r="DKF200" s="31"/>
      <c r="DKG200" s="31"/>
      <c r="DKH200" s="31"/>
      <c r="DKI200" s="31"/>
      <c r="DKJ200" s="31"/>
      <c r="DKK200" s="31"/>
      <c r="DKL200" s="31"/>
      <c r="DKM200" s="31"/>
      <c r="DKN200" s="31"/>
      <c r="DKO200" s="31"/>
      <c r="DKP200" s="31"/>
      <c r="DKQ200" s="31"/>
      <c r="DKR200" s="31"/>
      <c r="DKS200" s="31"/>
      <c r="DKT200" s="31"/>
      <c r="DKU200" s="31"/>
      <c r="DKV200" s="31"/>
      <c r="DKW200" s="31"/>
      <c r="DKX200" s="31"/>
      <c r="DKY200" s="31"/>
      <c r="DKZ200" s="31"/>
      <c r="DLA200" s="31"/>
      <c r="DLB200" s="31"/>
      <c r="DLC200" s="31"/>
      <c r="DLD200" s="31"/>
      <c r="DLE200" s="31"/>
      <c r="DLF200" s="31"/>
      <c r="DLG200" s="31"/>
      <c r="DLH200" s="31"/>
      <c r="DLI200" s="31"/>
      <c r="DLJ200" s="31"/>
      <c r="DLK200" s="31"/>
      <c r="DLL200" s="31"/>
      <c r="DLM200" s="31"/>
      <c r="DLN200" s="31"/>
      <c r="DLO200" s="31"/>
      <c r="DLP200" s="31"/>
      <c r="DLQ200" s="31"/>
      <c r="DLR200" s="31"/>
      <c r="DLS200" s="31"/>
      <c r="DLT200" s="31"/>
      <c r="DLU200" s="31"/>
      <c r="DLV200" s="31"/>
      <c r="DLW200" s="31"/>
      <c r="DLX200" s="31"/>
      <c r="DLY200" s="31"/>
      <c r="DLZ200" s="31"/>
      <c r="DMA200" s="31"/>
      <c r="DMB200" s="31"/>
      <c r="DMC200" s="31"/>
      <c r="DMD200" s="31"/>
      <c r="DME200" s="31"/>
      <c r="DMF200" s="31"/>
      <c r="DMG200" s="31"/>
      <c r="DMH200" s="31"/>
      <c r="DMI200" s="31"/>
      <c r="DMJ200" s="31"/>
      <c r="DMK200" s="31"/>
      <c r="DML200" s="31"/>
      <c r="DMM200" s="31"/>
      <c r="DMN200" s="31"/>
      <c r="DMO200" s="31"/>
      <c r="DMP200" s="31"/>
      <c r="DMQ200" s="31"/>
      <c r="DMR200" s="31"/>
      <c r="DMS200" s="31"/>
      <c r="DMT200" s="31"/>
      <c r="DMU200" s="31"/>
      <c r="DMV200" s="31"/>
      <c r="DMW200" s="31"/>
      <c r="DMX200" s="31"/>
      <c r="DMY200" s="31"/>
      <c r="DMZ200" s="31"/>
      <c r="DNA200" s="31"/>
      <c r="DNB200" s="31"/>
      <c r="DNC200" s="31"/>
      <c r="DND200" s="31"/>
      <c r="DNE200" s="31"/>
      <c r="DNF200" s="31"/>
      <c r="DNG200" s="31"/>
      <c r="DNH200" s="31"/>
      <c r="DNI200" s="31"/>
      <c r="DNJ200" s="31"/>
      <c r="DNK200" s="31"/>
      <c r="DNL200" s="31"/>
      <c r="DNM200" s="31"/>
      <c r="DNN200" s="31"/>
      <c r="DNO200" s="31"/>
      <c r="DNP200" s="31"/>
      <c r="DNQ200" s="31"/>
      <c r="DNR200" s="31"/>
      <c r="DNS200" s="31"/>
      <c r="DNT200" s="31"/>
      <c r="DNU200" s="31"/>
      <c r="DNV200" s="31"/>
      <c r="DNW200" s="31"/>
      <c r="DNX200" s="31"/>
      <c r="DNY200" s="31"/>
      <c r="DNZ200" s="31"/>
      <c r="DOA200" s="31"/>
      <c r="DOB200" s="31"/>
      <c r="DOC200" s="31"/>
      <c r="DOD200" s="31"/>
      <c r="DOE200" s="31"/>
      <c r="DOF200" s="31"/>
      <c r="DOG200" s="31"/>
      <c r="DOH200" s="31"/>
      <c r="DOI200" s="31"/>
      <c r="DOJ200" s="31"/>
      <c r="DOK200" s="31"/>
      <c r="DOL200" s="31"/>
      <c r="DOM200" s="31"/>
      <c r="DON200" s="31"/>
      <c r="DOO200" s="31"/>
      <c r="DOP200" s="31"/>
      <c r="DOQ200" s="31"/>
      <c r="DOR200" s="31"/>
      <c r="DOS200" s="31"/>
      <c r="DOT200" s="31"/>
      <c r="DOU200" s="31"/>
      <c r="DOV200" s="31"/>
      <c r="DOW200" s="31"/>
      <c r="DOX200" s="31"/>
      <c r="DOY200" s="31"/>
      <c r="DOZ200" s="31"/>
      <c r="DPA200" s="31"/>
      <c r="DPB200" s="31"/>
      <c r="DPC200" s="31"/>
      <c r="DPD200" s="31"/>
      <c r="DPE200" s="31"/>
      <c r="DPF200" s="31"/>
      <c r="DPG200" s="31"/>
      <c r="DPH200" s="31"/>
      <c r="DPI200" s="31"/>
      <c r="DPJ200" s="31"/>
      <c r="DPK200" s="31"/>
      <c r="DPL200" s="31"/>
      <c r="DPM200" s="31"/>
      <c r="DPN200" s="31"/>
      <c r="DPO200" s="31"/>
      <c r="DPP200" s="31"/>
      <c r="DPQ200" s="31"/>
      <c r="DPR200" s="31"/>
      <c r="DPS200" s="31"/>
      <c r="DPT200" s="31"/>
      <c r="DPU200" s="31"/>
      <c r="DPV200" s="31"/>
      <c r="DPW200" s="31"/>
      <c r="DPX200" s="31"/>
      <c r="DPY200" s="31"/>
      <c r="DPZ200" s="31"/>
      <c r="DQA200" s="31"/>
      <c r="DQB200" s="31"/>
      <c r="DQC200" s="31"/>
      <c r="DQD200" s="31"/>
      <c r="DQE200" s="31"/>
      <c r="DQF200" s="31"/>
      <c r="DQG200" s="31"/>
      <c r="DQH200" s="31"/>
      <c r="DQI200" s="31"/>
      <c r="DQJ200" s="31"/>
      <c r="DQK200" s="31"/>
      <c r="DQL200" s="31"/>
      <c r="DQM200" s="31"/>
      <c r="DQN200" s="31"/>
      <c r="DQO200" s="31"/>
      <c r="DQP200" s="31"/>
      <c r="DQQ200" s="31"/>
      <c r="DQR200" s="31"/>
      <c r="DQS200" s="31"/>
      <c r="DQT200" s="31"/>
      <c r="DQU200" s="31"/>
      <c r="DQV200" s="31"/>
      <c r="DQW200" s="31"/>
      <c r="DQX200" s="31"/>
      <c r="DQY200" s="31"/>
      <c r="DQZ200" s="31"/>
      <c r="DRA200" s="31"/>
      <c r="DRB200" s="31"/>
      <c r="DRC200" s="31"/>
      <c r="DRD200" s="31"/>
      <c r="DRE200" s="31"/>
      <c r="DRF200" s="31"/>
      <c r="DRG200" s="31"/>
      <c r="DRH200" s="31"/>
      <c r="DRI200" s="31"/>
      <c r="DRJ200" s="31"/>
      <c r="DRK200" s="31"/>
      <c r="DRL200" s="31"/>
      <c r="DRM200" s="31"/>
      <c r="DRN200" s="31"/>
      <c r="DRO200" s="31"/>
      <c r="DRP200" s="31"/>
      <c r="DRQ200" s="31"/>
      <c r="DRR200" s="31"/>
      <c r="DRS200" s="31"/>
      <c r="DRT200" s="31"/>
      <c r="DRU200" s="31"/>
      <c r="DRV200" s="31"/>
      <c r="DRW200" s="31"/>
      <c r="DRX200" s="31"/>
      <c r="DRY200" s="31"/>
      <c r="DRZ200" s="31"/>
      <c r="DSA200" s="31"/>
      <c r="DSB200" s="31"/>
      <c r="DSC200" s="31"/>
      <c r="DSD200" s="31"/>
      <c r="DSE200" s="31"/>
      <c r="DSF200" s="31"/>
      <c r="DSG200" s="31"/>
      <c r="DSH200" s="31"/>
      <c r="DSI200" s="31"/>
      <c r="DSJ200" s="31"/>
      <c r="DSK200" s="31"/>
      <c r="DSL200" s="31"/>
      <c r="DSM200" s="31"/>
      <c r="DSN200" s="31"/>
      <c r="DSO200" s="31"/>
      <c r="DSP200" s="31"/>
      <c r="DSQ200" s="31"/>
      <c r="DSR200" s="31"/>
      <c r="DSS200" s="31"/>
      <c r="DST200" s="31"/>
      <c r="DSU200" s="31"/>
      <c r="DSV200" s="31"/>
      <c r="DSW200" s="31"/>
      <c r="DSX200" s="31"/>
      <c r="DSY200" s="31"/>
      <c r="DSZ200" s="31"/>
      <c r="DTA200" s="31"/>
      <c r="DTB200" s="31"/>
      <c r="DTC200" s="31"/>
      <c r="DTD200" s="31"/>
      <c r="DTE200" s="31"/>
      <c r="DTF200" s="31"/>
      <c r="DTG200" s="31"/>
      <c r="DTH200" s="31"/>
      <c r="DTI200" s="31"/>
      <c r="DTJ200" s="31"/>
      <c r="DTK200" s="31"/>
      <c r="DTL200" s="31"/>
      <c r="DTM200" s="31"/>
      <c r="DTN200" s="31"/>
      <c r="DTO200" s="31"/>
      <c r="DTP200" s="31"/>
      <c r="DTQ200" s="31"/>
      <c r="DTR200" s="31"/>
      <c r="DTS200" s="31"/>
      <c r="DTT200" s="31"/>
      <c r="DTU200" s="31"/>
      <c r="DTV200" s="31"/>
      <c r="DTW200" s="31"/>
      <c r="DTX200" s="31"/>
      <c r="DTY200" s="31"/>
      <c r="DTZ200" s="31"/>
      <c r="DUA200" s="31"/>
      <c r="DUB200" s="31"/>
      <c r="DUC200" s="31"/>
      <c r="DUD200" s="31"/>
      <c r="DUE200" s="31"/>
      <c r="DUF200" s="31"/>
      <c r="DUG200" s="31"/>
      <c r="DUH200" s="31"/>
      <c r="DUI200" s="31"/>
      <c r="DUJ200" s="31"/>
      <c r="DUK200" s="31"/>
      <c r="DUL200" s="31"/>
      <c r="DUM200" s="31"/>
      <c r="DUN200" s="31"/>
      <c r="DUO200" s="31"/>
      <c r="DUP200" s="31"/>
      <c r="DUQ200" s="31"/>
      <c r="DUR200" s="31"/>
      <c r="DUS200" s="31"/>
      <c r="DUT200" s="31"/>
      <c r="DUU200" s="31"/>
      <c r="DUV200" s="31"/>
      <c r="DUW200" s="31"/>
      <c r="DUX200" s="31"/>
      <c r="DUY200" s="31"/>
      <c r="DUZ200" s="31"/>
      <c r="DVA200" s="31"/>
      <c r="DVB200" s="31"/>
      <c r="DVC200" s="31"/>
      <c r="DVD200" s="31"/>
      <c r="DVE200" s="31"/>
      <c r="DVF200" s="31"/>
      <c r="DVG200" s="31"/>
      <c r="DVH200" s="31"/>
      <c r="DVI200" s="31"/>
      <c r="DVJ200" s="31"/>
      <c r="DVK200" s="31"/>
      <c r="DVL200" s="31"/>
      <c r="DVM200" s="31"/>
      <c r="DVN200" s="31"/>
      <c r="DVO200" s="31"/>
      <c r="DVP200" s="31"/>
      <c r="DVQ200" s="31"/>
      <c r="DVR200" s="31"/>
      <c r="DVS200" s="31"/>
      <c r="DVT200" s="31"/>
      <c r="DVU200" s="31"/>
      <c r="DVV200" s="31"/>
      <c r="DVW200" s="31"/>
      <c r="DVX200" s="31"/>
      <c r="DVY200" s="31"/>
      <c r="DVZ200" s="31"/>
      <c r="DWA200" s="31"/>
      <c r="DWB200" s="31"/>
      <c r="DWC200" s="31"/>
      <c r="DWD200" s="31"/>
      <c r="DWE200" s="31"/>
      <c r="DWF200" s="31"/>
      <c r="DWG200" s="31"/>
      <c r="DWH200" s="31"/>
      <c r="DWI200" s="31"/>
      <c r="DWJ200" s="31"/>
      <c r="DWK200" s="31"/>
      <c r="DWL200" s="31"/>
      <c r="DWM200" s="31"/>
      <c r="DWN200" s="31"/>
      <c r="DWO200" s="31"/>
      <c r="DWP200" s="31"/>
      <c r="DWQ200" s="31"/>
      <c r="DWR200" s="31"/>
      <c r="DWS200" s="31"/>
      <c r="DWT200" s="31"/>
      <c r="DWU200" s="31"/>
      <c r="DWV200" s="31"/>
      <c r="DWW200" s="31"/>
      <c r="DWX200" s="31"/>
      <c r="DWY200" s="31"/>
      <c r="DWZ200" s="31"/>
      <c r="DXA200" s="31"/>
      <c r="DXB200" s="31"/>
      <c r="DXC200" s="31"/>
      <c r="DXD200" s="31"/>
      <c r="DXE200" s="31"/>
      <c r="DXF200" s="31"/>
      <c r="DXG200" s="31"/>
      <c r="DXH200" s="31"/>
      <c r="DXI200" s="31"/>
      <c r="DXJ200" s="31"/>
      <c r="DXK200" s="31"/>
      <c r="DXL200" s="31"/>
      <c r="DXM200" s="31"/>
      <c r="DXN200" s="31"/>
      <c r="DXO200" s="31"/>
      <c r="DXP200" s="31"/>
      <c r="DXQ200" s="31"/>
      <c r="DXR200" s="31"/>
      <c r="DXS200" s="31"/>
      <c r="DXT200" s="31"/>
      <c r="DXU200" s="31"/>
      <c r="DXV200" s="31"/>
      <c r="DXW200" s="31"/>
      <c r="DXX200" s="31"/>
      <c r="DXY200" s="31"/>
      <c r="DXZ200" s="31"/>
      <c r="DYA200" s="31"/>
      <c r="DYB200" s="31"/>
      <c r="DYC200" s="31"/>
      <c r="DYD200" s="31"/>
      <c r="DYE200" s="31"/>
      <c r="DYF200" s="31"/>
      <c r="DYG200" s="31"/>
      <c r="DYH200" s="31"/>
      <c r="DYI200" s="31"/>
      <c r="DYJ200" s="31"/>
      <c r="DYK200" s="31"/>
      <c r="DYL200" s="31"/>
      <c r="DYM200" s="31"/>
      <c r="DYN200" s="31"/>
      <c r="DYO200" s="31"/>
      <c r="DYP200" s="31"/>
      <c r="DYQ200" s="31"/>
      <c r="DYR200" s="31"/>
      <c r="DYS200" s="31"/>
      <c r="DYT200" s="31"/>
      <c r="DYU200" s="31"/>
      <c r="DYV200" s="31"/>
      <c r="DYW200" s="31"/>
      <c r="DYX200" s="31"/>
      <c r="DYY200" s="31"/>
      <c r="DYZ200" s="31"/>
      <c r="DZA200" s="31"/>
      <c r="DZB200" s="31"/>
      <c r="DZC200" s="31"/>
      <c r="DZD200" s="31"/>
      <c r="DZE200" s="31"/>
      <c r="DZF200" s="31"/>
      <c r="DZG200" s="31"/>
      <c r="DZH200" s="31"/>
      <c r="DZI200" s="31"/>
      <c r="DZJ200" s="31"/>
      <c r="DZK200" s="31"/>
      <c r="DZL200" s="31"/>
      <c r="DZM200" s="31"/>
      <c r="DZN200" s="31"/>
      <c r="DZO200" s="31"/>
      <c r="DZP200" s="31"/>
      <c r="DZQ200" s="31"/>
      <c r="DZR200" s="31"/>
      <c r="DZS200" s="31"/>
      <c r="DZT200" s="31"/>
      <c r="DZU200" s="31"/>
      <c r="DZV200" s="31"/>
      <c r="DZW200" s="31"/>
      <c r="DZX200" s="31"/>
      <c r="DZY200" s="31"/>
      <c r="DZZ200" s="31"/>
      <c r="EAA200" s="31"/>
      <c r="EAB200" s="31"/>
      <c r="EAC200" s="31"/>
      <c r="EAD200" s="31"/>
      <c r="EAE200" s="31"/>
      <c r="EAF200" s="31"/>
      <c r="EAG200" s="31"/>
      <c r="EAH200" s="31"/>
      <c r="EAI200" s="31"/>
      <c r="EAJ200" s="31"/>
      <c r="EAK200" s="31"/>
      <c r="EAL200" s="31"/>
      <c r="EAM200" s="31"/>
      <c r="EAN200" s="31"/>
      <c r="EAO200" s="31"/>
      <c r="EAP200" s="31"/>
      <c r="EAQ200" s="31"/>
      <c r="EAR200" s="31"/>
      <c r="EAS200" s="31"/>
      <c r="EAT200" s="31"/>
      <c r="EAU200" s="31"/>
      <c r="EAV200" s="31"/>
      <c r="EAW200" s="31"/>
      <c r="EAX200" s="31"/>
      <c r="EAY200" s="31"/>
      <c r="EAZ200" s="31"/>
      <c r="EBA200" s="31"/>
      <c r="EBB200" s="31"/>
      <c r="EBC200" s="31"/>
      <c r="EBD200" s="31"/>
      <c r="EBE200" s="31"/>
      <c r="EBF200" s="31"/>
      <c r="EBG200" s="31"/>
      <c r="EBH200" s="31"/>
      <c r="EBI200" s="31"/>
      <c r="EBJ200" s="31"/>
      <c r="EBK200" s="31"/>
      <c r="EBL200" s="31"/>
      <c r="EBM200" s="31"/>
      <c r="EBN200" s="31"/>
      <c r="EBO200" s="31"/>
      <c r="EBP200" s="31"/>
      <c r="EBQ200" s="31"/>
      <c r="EBR200" s="31"/>
      <c r="EBS200" s="31"/>
      <c r="EBT200" s="31"/>
      <c r="EBU200" s="31"/>
      <c r="EBV200" s="31"/>
      <c r="EBW200" s="31"/>
      <c r="EBX200" s="31"/>
      <c r="EBY200" s="31"/>
      <c r="EBZ200" s="31"/>
      <c r="ECA200" s="31"/>
      <c r="ECB200" s="31"/>
      <c r="ECC200" s="31"/>
      <c r="ECD200" s="31"/>
      <c r="ECE200" s="31"/>
      <c r="ECF200" s="31"/>
      <c r="ECG200" s="31"/>
      <c r="ECH200" s="31"/>
      <c r="ECI200" s="31"/>
      <c r="ECJ200" s="31"/>
      <c r="ECK200" s="31"/>
      <c r="ECL200" s="31"/>
      <c r="ECM200" s="31"/>
      <c r="ECN200" s="31"/>
      <c r="ECO200" s="31"/>
      <c r="ECP200" s="31"/>
      <c r="ECQ200" s="31"/>
      <c r="ECR200" s="31"/>
      <c r="ECS200" s="31"/>
      <c r="ECT200" s="31"/>
      <c r="ECU200" s="31"/>
      <c r="ECV200" s="31"/>
      <c r="ECW200" s="31"/>
      <c r="ECX200" s="31"/>
      <c r="ECY200" s="31"/>
      <c r="ECZ200" s="31"/>
      <c r="EDA200" s="31"/>
      <c r="EDB200" s="31"/>
      <c r="EDC200" s="31"/>
      <c r="EDD200" s="31"/>
      <c r="EDE200" s="31"/>
      <c r="EDF200" s="31"/>
      <c r="EDG200" s="31"/>
      <c r="EDH200" s="31"/>
      <c r="EDI200" s="31"/>
      <c r="EDJ200" s="31"/>
      <c r="EDK200" s="31"/>
      <c r="EDL200" s="31"/>
      <c r="EDM200" s="31"/>
      <c r="EDN200" s="31"/>
      <c r="EDO200" s="31"/>
      <c r="EDP200" s="31"/>
      <c r="EDQ200" s="31"/>
      <c r="EDR200" s="31"/>
      <c r="EDS200" s="31"/>
      <c r="EDT200" s="31"/>
      <c r="EDU200" s="31"/>
      <c r="EDV200" s="31"/>
      <c r="EDW200" s="31"/>
      <c r="EDX200" s="31"/>
      <c r="EDY200" s="31"/>
      <c r="EDZ200" s="31"/>
      <c r="EEA200" s="31"/>
      <c r="EEB200" s="31"/>
      <c r="EEC200" s="31"/>
      <c r="EED200" s="31"/>
      <c r="EEE200" s="31"/>
      <c r="EEF200" s="31"/>
      <c r="EEG200" s="31"/>
      <c r="EEH200" s="31"/>
      <c r="EEI200" s="31"/>
      <c r="EEJ200" s="31"/>
      <c r="EEK200" s="31"/>
      <c r="EEL200" s="31"/>
      <c r="EEM200" s="31"/>
      <c r="EEN200" s="31"/>
      <c r="EEO200" s="31"/>
      <c r="EEP200" s="31"/>
      <c r="EEQ200" s="31"/>
      <c r="EER200" s="31"/>
      <c r="EES200" s="31"/>
      <c r="EET200" s="31"/>
      <c r="EEU200" s="31"/>
      <c r="EEV200" s="31"/>
      <c r="EEW200" s="31"/>
      <c r="EEX200" s="31"/>
      <c r="EEY200" s="31"/>
      <c r="EEZ200" s="31"/>
      <c r="EFA200" s="31"/>
      <c r="EFB200" s="31"/>
      <c r="EFC200" s="31"/>
      <c r="EFD200" s="31"/>
      <c r="EFE200" s="31"/>
      <c r="EFF200" s="31"/>
      <c r="EFG200" s="31"/>
      <c r="EFH200" s="31"/>
      <c r="EFI200" s="31"/>
      <c r="EFJ200" s="31"/>
      <c r="EFK200" s="31"/>
      <c r="EFL200" s="31"/>
      <c r="EFM200" s="31"/>
      <c r="EFN200" s="31"/>
      <c r="EFO200" s="31"/>
      <c r="EFP200" s="31"/>
      <c r="EFQ200" s="31"/>
      <c r="EFR200" s="31"/>
      <c r="EFS200" s="31"/>
      <c r="EFT200" s="31"/>
      <c r="EFU200" s="31"/>
      <c r="EFV200" s="31"/>
      <c r="EFW200" s="31"/>
      <c r="EFX200" s="31"/>
      <c r="EFY200" s="31"/>
      <c r="EFZ200" s="31"/>
      <c r="EGA200" s="31"/>
      <c r="EGB200" s="31"/>
      <c r="EGC200" s="31"/>
      <c r="EGD200" s="31"/>
      <c r="EGE200" s="31"/>
      <c r="EGF200" s="31"/>
      <c r="EGG200" s="31"/>
      <c r="EGH200" s="31"/>
      <c r="EGI200" s="31"/>
      <c r="EGJ200" s="31"/>
      <c r="EGK200" s="31"/>
      <c r="EGL200" s="31"/>
      <c r="EGM200" s="31"/>
      <c r="EGN200" s="31"/>
      <c r="EGO200" s="31"/>
      <c r="EGP200" s="31"/>
      <c r="EGQ200" s="31"/>
      <c r="EGR200" s="31"/>
      <c r="EGS200" s="31"/>
      <c r="EGT200" s="31"/>
      <c r="EGU200" s="31"/>
      <c r="EGV200" s="31"/>
      <c r="EGW200" s="31"/>
      <c r="EGX200" s="31"/>
      <c r="EGY200" s="31"/>
      <c r="EGZ200" s="31"/>
      <c r="EHA200" s="31"/>
      <c r="EHB200" s="31"/>
      <c r="EHC200" s="31"/>
      <c r="EHD200" s="31"/>
      <c r="EHE200" s="31"/>
      <c r="EHF200" s="31"/>
      <c r="EHG200" s="31"/>
      <c r="EHH200" s="31"/>
      <c r="EHI200" s="31"/>
      <c r="EHJ200" s="31"/>
      <c r="EHK200" s="31"/>
      <c r="EHL200" s="31"/>
      <c r="EHM200" s="31"/>
      <c r="EHN200" s="31"/>
      <c r="EHO200" s="31"/>
      <c r="EHP200" s="31"/>
      <c r="EHQ200" s="31"/>
      <c r="EHR200" s="31"/>
      <c r="EHS200" s="31"/>
      <c r="EHT200" s="31"/>
      <c r="EHU200" s="31"/>
      <c r="EHV200" s="31"/>
      <c r="EHW200" s="31"/>
      <c r="EHX200" s="31"/>
      <c r="EHY200" s="31"/>
      <c r="EHZ200" s="31"/>
      <c r="EIA200" s="31"/>
      <c r="EIB200" s="31"/>
      <c r="EIC200" s="31"/>
      <c r="EID200" s="31"/>
      <c r="EIE200" s="31"/>
      <c r="EIF200" s="31"/>
      <c r="EIG200" s="31"/>
      <c r="EIH200" s="31"/>
      <c r="EII200" s="31"/>
      <c r="EIJ200" s="31"/>
      <c r="EIK200" s="31"/>
      <c r="EIL200" s="31"/>
      <c r="EIM200" s="31"/>
      <c r="EIN200" s="31"/>
      <c r="EIO200" s="31"/>
      <c r="EIP200" s="31"/>
      <c r="EIQ200" s="31"/>
      <c r="EIR200" s="31"/>
      <c r="EIS200" s="31"/>
      <c r="EIT200" s="31"/>
      <c r="EIU200" s="31"/>
      <c r="EIV200" s="31"/>
      <c r="EIW200" s="31"/>
      <c r="EIX200" s="31"/>
      <c r="EIY200" s="31"/>
      <c r="EIZ200" s="31"/>
      <c r="EJA200" s="31"/>
      <c r="EJB200" s="31"/>
      <c r="EJC200" s="31"/>
      <c r="EJD200" s="31"/>
      <c r="EJE200" s="31"/>
      <c r="EJF200" s="31"/>
      <c r="EJG200" s="31"/>
      <c r="EJH200" s="31"/>
      <c r="EJI200" s="31"/>
      <c r="EJJ200" s="31"/>
      <c r="EJK200" s="31"/>
      <c r="EJL200" s="31"/>
      <c r="EJM200" s="31"/>
      <c r="EJN200" s="31"/>
      <c r="EJO200" s="31"/>
      <c r="EJP200" s="31"/>
      <c r="EJQ200" s="31"/>
      <c r="EJR200" s="31"/>
      <c r="EJS200" s="31"/>
      <c r="EJT200" s="31"/>
      <c r="EJU200" s="31"/>
      <c r="EJV200" s="31"/>
      <c r="EJW200" s="31"/>
      <c r="EJX200" s="31"/>
      <c r="EJY200" s="31"/>
      <c r="EJZ200" s="31"/>
      <c r="EKA200" s="31"/>
      <c r="EKB200" s="31"/>
      <c r="EKC200" s="31"/>
      <c r="EKD200" s="31"/>
      <c r="EKE200" s="31"/>
      <c r="EKF200" s="31"/>
      <c r="EKG200" s="31"/>
      <c r="EKH200" s="31"/>
      <c r="EKI200" s="31"/>
      <c r="EKJ200" s="31"/>
      <c r="EKK200" s="31"/>
      <c r="EKL200" s="31"/>
      <c r="EKM200" s="31"/>
      <c r="EKN200" s="31"/>
      <c r="EKO200" s="31"/>
      <c r="EKP200" s="31"/>
      <c r="EKQ200" s="31"/>
      <c r="EKR200" s="31"/>
      <c r="EKS200" s="31"/>
      <c r="EKT200" s="31"/>
      <c r="EKU200" s="31"/>
      <c r="EKV200" s="31"/>
      <c r="EKW200" s="31"/>
      <c r="EKX200" s="31"/>
      <c r="EKY200" s="31"/>
      <c r="EKZ200" s="31"/>
      <c r="ELA200" s="31"/>
      <c r="ELB200" s="31"/>
      <c r="ELC200" s="31"/>
      <c r="ELD200" s="31"/>
      <c r="ELE200" s="31"/>
      <c r="ELF200" s="31"/>
      <c r="ELG200" s="31"/>
      <c r="ELH200" s="31"/>
      <c r="ELI200" s="31"/>
      <c r="ELJ200" s="31"/>
      <c r="ELK200" s="31"/>
      <c r="ELL200" s="31"/>
      <c r="ELM200" s="31"/>
      <c r="ELN200" s="31"/>
      <c r="ELO200" s="31"/>
      <c r="ELP200" s="31"/>
      <c r="ELQ200" s="31"/>
      <c r="ELR200" s="31"/>
      <c r="ELS200" s="31"/>
      <c r="ELT200" s="31"/>
      <c r="ELU200" s="31"/>
      <c r="ELV200" s="31"/>
      <c r="ELW200" s="31"/>
      <c r="ELX200" s="31"/>
      <c r="ELY200" s="31"/>
      <c r="ELZ200" s="31"/>
      <c r="EMA200" s="31"/>
      <c r="EMB200" s="31"/>
      <c r="EMC200" s="31"/>
      <c r="EMD200" s="31"/>
      <c r="EME200" s="31"/>
      <c r="EMF200" s="31"/>
      <c r="EMG200" s="31"/>
      <c r="EMH200" s="31"/>
      <c r="EMI200" s="31"/>
      <c r="EMJ200" s="31"/>
      <c r="EMK200" s="31"/>
      <c r="EML200" s="31"/>
      <c r="EMM200" s="31"/>
      <c r="EMN200" s="31"/>
      <c r="EMO200" s="31"/>
      <c r="EMP200" s="31"/>
      <c r="EMQ200" s="31"/>
      <c r="EMR200" s="31"/>
      <c r="EMS200" s="31"/>
      <c r="EMT200" s="31"/>
      <c r="EMU200" s="31"/>
      <c r="EMV200" s="31"/>
      <c r="EMW200" s="31"/>
      <c r="EMX200" s="31"/>
      <c r="EMY200" s="31"/>
      <c r="EMZ200" s="31"/>
      <c r="ENA200" s="31"/>
      <c r="ENB200" s="31"/>
      <c r="ENC200" s="31"/>
      <c r="END200" s="31"/>
      <c r="ENE200" s="31"/>
      <c r="ENF200" s="31"/>
      <c r="ENG200" s="31"/>
      <c r="ENH200" s="31"/>
      <c r="ENI200" s="31"/>
      <c r="ENJ200" s="31"/>
      <c r="ENK200" s="31"/>
      <c r="ENL200" s="31"/>
      <c r="ENM200" s="31"/>
      <c r="ENN200" s="31"/>
      <c r="ENO200" s="31"/>
      <c r="ENP200" s="31"/>
      <c r="ENQ200" s="31"/>
      <c r="ENR200" s="31"/>
      <c r="ENS200" s="31"/>
      <c r="ENT200" s="31"/>
      <c r="ENU200" s="31"/>
      <c r="ENV200" s="31"/>
      <c r="ENW200" s="31"/>
      <c r="ENX200" s="31"/>
      <c r="ENY200" s="31"/>
      <c r="ENZ200" s="31"/>
      <c r="EOA200" s="31"/>
      <c r="EOB200" s="31"/>
      <c r="EOC200" s="31"/>
      <c r="EOD200" s="31"/>
      <c r="EOE200" s="31"/>
      <c r="EOF200" s="31"/>
      <c r="EOG200" s="31"/>
      <c r="EOH200" s="31"/>
      <c r="EOI200" s="31"/>
      <c r="EOJ200" s="31"/>
      <c r="EOK200" s="31"/>
      <c r="EOL200" s="31"/>
      <c r="EOM200" s="31"/>
      <c r="EON200" s="31"/>
      <c r="EOO200" s="31"/>
      <c r="EOP200" s="31"/>
      <c r="EOQ200" s="31"/>
      <c r="EOR200" s="31"/>
      <c r="EOS200" s="31"/>
      <c r="EOT200" s="31"/>
      <c r="EOU200" s="31"/>
      <c r="EOV200" s="31"/>
      <c r="EOW200" s="31"/>
      <c r="EOX200" s="31"/>
      <c r="EOY200" s="31"/>
      <c r="EOZ200" s="31"/>
      <c r="EPA200" s="31"/>
      <c r="EPB200" s="31"/>
      <c r="EPC200" s="31"/>
      <c r="EPD200" s="31"/>
      <c r="EPE200" s="31"/>
      <c r="EPF200" s="31"/>
      <c r="EPG200" s="31"/>
      <c r="EPH200" s="31"/>
      <c r="EPI200" s="31"/>
      <c r="EPJ200" s="31"/>
      <c r="EPK200" s="31"/>
      <c r="EPL200" s="31"/>
      <c r="EPM200" s="31"/>
      <c r="EPN200" s="31"/>
      <c r="EPO200" s="31"/>
      <c r="EPP200" s="31"/>
      <c r="EPQ200" s="31"/>
      <c r="EPR200" s="31"/>
      <c r="EPS200" s="31"/>
      <c r="EPT200" s="31"/>
      <c r="EPU200" s="31"/>
      <c r="EPV200" s="31"/>
      <c r="EPW200" s="31"/>
      <c r="EPX200" s="31"/>
      <c r="EPY200" s="31"/>
      <c r="EPZ200" s="31"/>
      <c r="EQA200" s="31"/>
      <c r="EQB200" s="31"/>
      <c r="EQC200" s="31"/>
      <c r="EQD200" s="31"/>
      <c r="EQE200" s="31"/>
      <c r="EQF200" s="31"/>
      <c r="EQG200" s="31"/>
      <c r="EQH200" s="31"/>
      <c r="EQI200" s="31"/>
      <c r="EQJ200" s="31"/>
      <c r="EQK200" s="31"/>
      <c r="EQL200" s="31"/>
      <c r="EQM200" s="31"/>
      <c r="EQN200" s="31"/>
      <c r="EQO200" s="31"/>
      <c r="EQP200" s="31"/>
      <c r="EQQ200" s="31"/>
      <c r="EQR200" s="31"/>
      <c r="EQS200" s="31"/>
      <c r="EQT200" s="31"/>
      <c r="EQU200" s="31"/>
      <c r="EQV200" s="31"/>
      <c r="EQW200" s="31"/>
      <c r="EQX200" s="31"/>
      <c r="EQY200" s="31"/>
      <c r="EQZ200" s="31"/>
      <c r="ERA200" s="31"/>
      <c r="ERB200" s="31"/>
      <c r="ERC200" s="31"/>
      <c r="ERD200" s="31"/>
      <c r="ERE200" s="31"/>
      <c r="ERF200" s="31"/>
      <c r="ERG200" s="31"/>
      <c r="ERH200" s="31"/>
      <c r="ERI200" s="31"/>
      <c r="ERJ200" s="31"/>
      <c r="ERK200" s="31"/>
      <c r="ERL200" s="31"/>
      <c r="ERM200" s="31"/>
      <c r="ERN200" s="31"/>
      <c r="ERO200" s="31"/>
      <c r="ERP200" s="31"/>
      <c r="ERQ200" s="31"/>
      <c r="ERR200" s="31"/>
      <c r="ERS200" s="31"/>
      <c r="ERT200" s="31"/>
      <c r="ERU200" s="31"/>
      <c r="ERV200" s="31"/>
      <c r="ERW200" s="31"/>
      <c r="ERX200" s="31"/>
      <c r="ERY200" s="31"/>
      <c r="ERZ200" s="31"/>
      <c r="ESA200" s="31"/>
      <c r="ESB200" s="31"/>
      <c r="ESC200" s="31"/>
      <c r="ESD200" s="31"/>
      <c r="ESE200" s="31"/>
      <c r="ESF200" s="31"/>
      <c r="ESG200" s="31"/>
      <c r="ESH200" s="31"/>
      <c r="ESI200" s="31"/>
      <c r="ESJ200" s="31"/>
      <c r="ESK200" s="31"/>
      <c r="ESL200" s="31"/>
      <c r="ESM200" s="31"/>
      <c r="ESN200" s="31"/>
      <c r="ESO200" s="31"/>
      <c r="ESP200" s="31"/>
      <c r="ESQ200" s="31"/>
      <c r="ESR200" s="31"/>
      <c r="ESS200" s="31"/>
      <c r="EST200" s="31"/>
      <c r="ESU200" s="31"/>
      <c r="ESV200" s="31"/>
      <c r="ESW200" s="31"/>
      <c r="ESX200" s="31"/>
      <c r="ESY200" s="31"/>
      <c r="ESZ200" s="31"/>
      <c r="ETA200" s="31"/>
      <c r="ETB200" s="31"/>
      <c r="ETC200" s="31"/>
      <c r="ETD200" s="31"/>
      <c r="ETE200" s="31"/>
      <c r="ETF200" s="31"/>
      <c r="ETG200" s="31"/>
      <c r="ETH200" s="31"/>
      <c r="ETI200" s="31"/>
      <c r="ETJ200" s="31"/>
      <c r="ETK200" s="31"/>
      <c r="ETL200" s="31"/>
      <c r="ETM200" s="31"/>
      <c r="ETN200" s="31"/>
      <c r="ETO200" s="31"/>
      <c r="ETP200" s="31"/>
      <c r="ETQ200" s="31"/>
      <c r="ETR200" s="31"/>
      <c r="ETS200" s="31"/>
      <c r="ETT200" s="31"/>
      <c r="ETU200" s="31"/>
      <c r="ETV200" s="31"/>
      <c r="ETW200" s="31"/>
      <c r="ETX200" s="31"/>
      <c r="ETY200" s="31"/>
      <c r="ETZ200" s="31"/>
      <c r="EUA200" s="31"/>
      <c r="EUB200" s="31"/>
      <c r="EUC200" s="31"/>
      <c r="EUD200" s="31"/>
      <c r="EUE200" s="31"/>
      <c r="EUF200" s="31"/>
      <c r="EUG200" s="31"/>
      <c r="EUH200" s="31"/>
      <c r="EUI200" s="31"/>
      <c r="EUJ200" s="31"/>
      <c r="EUK200" s="31"/>
      <c r="EUL200" s="31"/>
      <c r="EUM200" s="31"/>
      <c r="EUN200" s="31"/>
      <c r="EUO200" s="31"/>
      <c r="EUP200" s="31"/>
      <c r="EUQ200" s="31"/>
      <c r="EUR200" s="31"/>
      <c r="EUS200" s="31"/>
      <c r="EUT200" s="31"/>
      <c r="EUU200" s="31"/>
      <c r="EUV200" s="31"/>
      <c r="EUW200" s="31"/>
      <c r="EUX200" s="31"/>
      <c r="EUY200" s="31"/>
      <c r="EUZ200" s="31"/>
      <c r="EVA200" s="31"/>
      <c r="EVB200" s="31"/>
      <c r="EVC200" s="31"/>
      <c r="EVD200" s="31"/>
      <c r="EVE200" s="31"/>
      <c r="EVF200" s="31"/>
      <c r="EVG200" s="31"/>
      <c r="EVH200" s="31"/>
      <c r="EVI200" s="31"/>
      <c r="EVJ200" s="31"/>
      <c r="EVK200" s="31"/>
      <c r="EVL200" s="31"/>
      <c r="EVM200" s="31"/>
      <c r="EVN200" s="31"/>
      <c r="EVO200" s="31"/>
      <c r="EVP200" s="31"/>
      <c r="EVQ200" s="31"/>
      <c r="EVR200" s="31"/>
      <c r="EVS200" s="31"/>
      <c r="EVT200" s="31"/>
      <c r="EVU200" s="31"/>
      <c r="EVV200" s="31"/>
      <c r="EVW200" s="31"/>
      <c r="EVX200" s="31"/>
      <c r="EVY200" s="31"/>
      <c r="EVZ200" s="31"/>
      <c r="EWA200" s="31"/>
      <c r="EWB200" s="31"/>
      <c r="EWC200" s="31"/>
      <c r="EWD200" s="31"/>
      <c r="EWE200" s="31"/>
      <c r="EWF200" s="31"/>
      <c r="EWG200" s="31"/>
      <c r="EWH200" s="31"/>
      <c r="EWI200" s="31"/>
      <c r="EWJ200" s="31"/>
      <c r="EWK200" s="31"/>
      <c r="EWL200" s="31"/>
      <c r="EWM200" s="31"/>
      <c r="EWN200" s="31"/>
      <c r="EWO200" s="31"/>
      <c r="EWP200" s="31"/>
      <c r="EWQ200" s="31"/>
      <c r="EWR200" s="31"/>
      <c r="EWS200" s="31"/>
      <c r="EWT200" s="31"/>
      <c r="EWU200" s="31"/>
      <c r="EWV200" s="31"/>
      <c r="EWW200" s="31"/>
      <c r="EWX200" s="31"/>
      <c r="EWY200" s="31"/>
      <c r="EWZ200" s="31"/>
      <c r="EXA200" s="31"/>
      <c r="EXB200" s="31"/>
      <c r="EXC200" s="31"/>
      <c r="EXD200" s="31"/>
      <c r="EXE200" s="31"/>
      <c r="EXF200" s="31"/>
      <c r="EXG200" s="31"/>
      <c r="EXH200" s="31"/>
      <c r="EXI200" s="31"/>
      <c r="EXJ200" s="31"/>
      <c r="EXK200" s="31"/>
      <c r="EXL200" s="31"/>
      <c r="EXM200" s="31"/>
      <c r="EXN200" s="31"/>
      <c r="EXO200" s="31"/>
      <c r="EXP200" s="31"/>
      <c r="EXQ200" s="31"/>
      <c r="EXR200" s="31"/>
      <c r="EXS200" s="31"/>
      <c r="EXT200" s="31"/>
      <c r="EXU200" s="31"/>
      <c r="EXV200" s="31"/>
      <c r="EXW200" s="31"/>
      <c r="EXX200" s="31"/>
      <c r="EXY200" s="31"/>
      <c r="EXZ200" s="31"/>
      <c r="EYA200" s="31"/>
      <c r="EYB200" s="31"/>
      <c r="EYC200" s="31"/>
      <c r="EYD200" s="31"/>
      <c r="EYE200" s="31"/>
      <c r="EYF200" s="31"/>
      <c r="EYG200" s="31"/>
      <c r="EYH200" s="31"/>
      <c r="EYI200" s="31"/>
      <c r="EYJ200" s="31"/>
      <c r="EYK200" s="31"/>
      <c r="EYL200" s="31"/>
      <c r="EYM200" s="31"/>
      <c r="EYN200" s="31"/>
      <c r="EYO200" s="31"/>
      <c r="EYP200" s="31"/>
      <c r="EYQ200" s="31"/>
      <c r="EYR200" s="31"/>
      <c r="EYS200" s="31"/>
      <c r="EYT200" s="31"/>
      <c r="EYU200" s="31"/>
      <c r="EYV200" s="31"/>
      <c r="EYW200" s="31"/>
      <c r="EYX200" s="31"/>
      <c r="EYY200" s="31"/>
      <c r="EYZ200" s="31"/>
      <c r="EZA200" s="31"/>
      <c r="EZB200" s="31"/>
      <c r="EZC200" s="31"/>
      <c r="EZD200" s="31"/>
      <c r="EZE200" s="31"/>
      <c r="EZF200" s="31"/>
      <c r="EZG200" s="31"/>
      <c r="EZH200" s="31"/>
      <c r="EZI200" s="31"/>
      <c r="EZJ200" s="31"/>
      <c r="EZK200" s="31"/>
      <c r="EZL200" s="31"/>
      <c r="EZM200" s="31"/>
      <c r="EZN200" s="31"/>
      <c r="EZO200" s="31"/>
      <c r="EZP200" s="31"/>
      <c r="EZQ200" s="31"/>
      <c r="EZR200" s="31"/>
      <c r="EZS200" s="31"/>
      <c r="EZT200" s="31"/>
      <c r="EZU200" s="31"/>
      <c r="EZV200" s="31"/>
      <c r="EZW200" s="31"/>
      <c r="EZX200" s="31"/>
      <c r="EZY200" s="31"/>
      <c r="EZZ200" s="31"/>
      <c r="FAA200" s="31"/>
      <c r="FAB200" s="31"/>
      <c r="FAC200" s="31"/>
      <c r="FAD200" s="31"/>
      <c r="FAE200" s="31"/>
      <c r="FAF200" s="31"/>
      <c r="FAG200" s="31"/>
      <c r="FAH200" s="31"/>
      <c r="FAI200" s="31"/>
      <c r="FAJ200" s="31"/>
      <c r="FAK200" s="31"/>
      <c r="FAL200" s="31"/>
      <c r="FAM200" s="31"/>
      <c r="FAN200" s="31"/>
      <c r="FAO200" s="31"/>
      <c r="FAP200" s="31"/>
      <c r="FAQ200" s="31"/>
      <c r="FAR200" s="31"/>
      <c r="FAS200" s="31"/>
      <c r="FAT200" s="31"/>
      <c r="FAU200" s="31"/>
      <c r="FAV200" s="31"/>
      <c r="FAW200" s="31"/>
      <c r="FAX200" s="31"/>
      <c r="FAY200" s="31"/>
      <c r="FAZ200" s="31"/>
      <c r="FBA200" s="31"/>
      <c r="FBB200" s="31"/>
      <c r="FBC200" s="31"/>
      <c r="FBD200" s="31"/>
      <c r="FBE200" s="31"/>
      <c r="FBF200" s="31"/>
      <c r="FBG200" s="31"/>
      <c r="FBH200" s="31"/>
      <c r="FBI200" s="31"/>
      <c r="FBJ200" s="31"/>
      <c r="FBK200" s="31"/>
      <c r="FBL200" s="31"/>
      <c r="FBM200" s="31"/>
      <c r="FBN200" s="31"/>
      <c r="FBO200" s="31"/>
      <c r="FBP200" s="31"/>
      <c r="FBQ200" s="31"/>
      <c r="FBR200" s="31"/>
      <c r="FBS200" s="31"/>
      <c r="FBT200" s="31"/>
      <c r="FBU200" s="31"/>
      <c r="FBV200" s="31"/>
      <c r="FBW200" s="31"/>
      <c r="FBX200" s="31"/>
      <c r="FBY200" s="31"/>
      <c r="FBZ200" s="31"/>
      <c r="FCA200" s="31"/>
      <c r="FCB200" s="31"/>
      <c r="FCC200" s="31"/>
      <c r="FCD200" s="31"/>
      <c r="FCE200" s="31"/>
      <c r="FCF200" s="31"/>
      <c r="FCG200" s="31"/>
      <c r="FCH200" s="31"/>
      <c r="FCI200" s="31"/>
      <c r="FCJ200" s="31"/>
      <c r="FCK200" s="31"/>
      <c r="FCL200" s="31"/>
      <c r="FCM200" s="31"/>
      <c r="FCN200" s="31"/>
      <c r="FCO200" s="31"/>
      <c r="FCP200" s="31"/>
      <c r="FCQ200" s="31"/>
      <c r="FCR200" s="31"/>
      <c r="FCS200" s="31"/>
      <c r="FCT200" s="31"/>
      <c r="FCU200" s="31"/>
      <c r="FCV200" s="31"/>
      <c r="FCW200" s="31"/>
      <c r="FCX200" s="31"/>
      <c r="FCY200" s="31"/>
      <c r="FCZ200" s="31"/>
      <c r="FDA200" s="31"/>
      <c r="FDB200" s="31"/>
      <c r="FDC200" s="31"/>
      <c r="FDD200" s="31"/>
      <c r="FDE200" s="31"/>
      <c r="FDF200" s="31"/>
      <c r="FDG200" s="31"/>
      <c r="FDH200" s="31"/>
      <c r="FDI200" s="31"/>
      <c r="FDJ200" s="31"/>
      <c r="FDK200" s="31"/>
      <c r="FDL200" s="31"/>
      <c r="FDM200" s="31"/>
      <c r="FDN200" s="31"/>
      <c r="FDO200" s="31"/>
      <c r="FDP200" s="31"/>
      <c r="FDQ200" s="31"/>
      <c r="FDR200" s="31"/>
      <c r="FDS200" s="31"/>
      <c r="FDT200" s="31"/>
      <c r="FDU200" s="31"/>
      <c r="FDV200" s="31"/>
      <c r="FDW200" s="31"/>
      <c r="FDX200" s="31"/>
      <c r="FDY200" s="31"/>
      <c r="FDZ200" s="31"/>
      <c r="FEA200" s="31"/>
      <c r="FEB200" s="31"/>
      <c r="FEC200" s="31"/>
      <c r="FED200" s="31"/>
      <c r="FEE200" s="31"/>
      <c r="FEF200" s="31"/>
      <c r="FEG200" s="31"/>
      <c r="FEH200" s="31"/>
      <c r="FEI200" s="31"/>
      <c r="FEJ200" s="31"/>
      <c r="FEK200" s="31"/>
      <c r="FEL200" s="31"/>
      <c r="FEM200" s="31"/>
      <c r="FEN200" s="31"/>
      <c r="FEO200" s="31"/>
      <c r="FEP200" s="31"/>
      <c r="FEQ200" s="31"/>
      <c r="FER200" s="31"/>
      <c r="FES200" s="31"/>
      <c r="FET200" s="31"/>
      <c r="FEU200" s="31"/>
      <c r="FEV200" s="31"/>
      <c r="FEW200" s="31"/>
      <c r="FEX200" s="31"/>
      <c r="FEY200" s="31"/>
      <c r="FEZ200" s="31"/>
      <c r="FFA200" s="31"/>
      <c r="FFB200" s="31"/>
      <c r="FFC200" s="31"/>
      <c r="FFD200" s="31"/>
      <c r="FFE200" s="31"/>
      <c r="FFF200" s="31"/>
      <c r="FFG200" s="31"/>
      <c r="FFH200" s="31"/>
      <c r="FFI200" s="31"/>
      <c r="FFJ200" s="31"/>
      <c r="FFK200" s="31"/>
      <c r="FFL200" s="31"/>
      <c r="FFM200" s="31"/>
      <c r="FFN200" s="31"/>
      <c r="FFO200" s="31"/>
      <c r="FFP200" s="31"/>
      <c r="FFQ200" s="31"/>
      <c r="FFR200" s="31"/>
      <c r="FFS200" s="31"/>
      <c r="FFT200" s="31"/>
      <c r="FFU200" s="31"/>
      <c r="FFV200" s="31"/>
      <c r="FFW200" s="31"/>
      <c r="FFX200" s="31"/>
      <c r="FFY200" s="31"/>
      <c r="FFZ200" s="31"/>
      <c r="FGA200" s="31"/>
      <c r="FGB200" s="31"/>
      <c r="FGC200" s="31"/>
      <c r="FGD200" s="31"/>
      <c r="FGE200" s="31"/>
      <c r="FGF200" s="31"/>
      <c r="FGG200" s="31"/>
      <c r="FGH200" s="31"/>
      <c r="FGI200" s="31"/>
      <c r="FGJ200" s="31"/>
      <c r="FGK200" s="31"/>
      <c r="FGL200" s="31"/>
      <c r="FGM200" s="31"/>
      <c r="FGN200" s="31"/>
      <c r="FGO200" s="31"/>
      <c r="FGP200" s="31"/>
      <c r="FGQ200" s="31"/>
      <c r="FGR200" s="31"/>
      <c r="FGS200" s="31"/>
      <c r="FGT200" s="31"/>
      <c r="FGU200" s="31"/>
      <c r="FGV200" s="31"/>
      <c r="FGW200" s="31"/>
      <c r="FGX200" s="31"/>
      <c r="FGY200" s="31"/>
      <c r="FGZ200" s="31"/>
      <c r="FHA200" s="31"/>
      <c r="FHB200" s="31"/>
      <c r="FHC200" s="31"/>
      <c r="FHD200" s="31"/>
      <c r="FHE200" s="31"/>
      <c r="FHF200" s="31"/>
      <c r="FHG200" s="31"/>
      <c r="FHH200" s="31"/>
      <c r="FHI200" s="31"/>
      <c r="FHJ200" s="31"/>
      <c r="FHK200" s="31"/>
      <c r="FHL200" s="31"/>
      <c r="FHM200" s="31"/>
      <c r="FHN200" s="31"/>
      <c r="FHO200" s="31"/>
      <c r="FHP200" s="31"/>
      <c r="FHQ200" s="31"/>
      <c r="FHR200" s="31"/>
      <c r="FHS200" s="31"/>
      <c r="FHT200" s="31"/>
      <c r="FHU200" s="31"/>
      <c r="FHV200" s="31"/>
      <c r="FHW200" s="31"/>
      <c r="FHX200" s="31"/>
      <c r="FHY200" s="31"/>
      <c r="FHZ200" s="31"/>
      <c r="FIA200" s="31"/>
      <c r="FIB200" s="31"/>
      <c r="FIC200" s="31"/>
      <c r="FID200" s="31"/>
      <c r="FIE200" s="31"/>
      <c r="FIF200" s="31"/>
      <c r="FIG200" s="31"/>
      <c r="FIH200" s="31"/>
      <c r="FII200" s="31"/>
      <c r="FIJ200" s="31"/>
      <c r="FIK200" s="31"/>
      <c r="FIL200" s="31"/>
      <c r="FIM200" s="31"/>
      <c r="FIN200" s="31"/>
      <c r="FIO200" s="31"/>
      <c r="FIP200" s="31"/>
      <c r="FIQ200" s="31"/>
      <c r="FIR200" s="31"/>
      <c r="FIS200" s="31"/>
      <c r="FIT200" s="31"/>
      <c r="FIU200" s="31"/>
      <c r="FIV200" s="31"/>
      <c r="FIW200" s="31"/>
      <c r="FIX200" s="31"/>
      <c r="FIY200" s="31"/>
      <c r="FIZ200" s="31"/>
      <c r="FJA200" s="31"/>
      <c r="FJB200" s="31"/>
      <c r="FJC200" s="31"/>
      <c r="FJD200" s="31"/>
      <c r="FJE200" s="31"/>
      <c r="FJF200" s="31"/>
      <c r="FJG200" s="31"/>
      <c r="FJH200" s="31"/>
      <c r="FJI200" s="31"/>
      <c r="FJJ200" s="31"/>
      <c r="FJK200" s="31"/>
      <c r="FJL200" s="31"/>
      <c r="FJM200" s="31"/>
      <c r="FJN200" s="31"/>
      <c r="FJO200" s="31"/>
      <c r="FJP200" s="31"/>
      <c r="FJQ200" s="31"/>
      <c r="FJR200" s="31"/>
      <c r="FJS200" s="31"/>
      <c r="FJT200" s="31"/>
      <c r="FJU200" s="31"/>
      <c r="FJV200" s="31"/>
      <c r="FJW200" s="31"/>
      <c r="FJX200" s="31"/>
      <c r="FJY200" s="31"/>
      <c r="FJZ200" s="31"/>
      <c r="FKA200" s="31"/>
      <c r="FKB200" s="31"/>
      <c r="FKC200" s="31"/>
      <c r="FKD200" s="31"/>
      <c r="FKE200" s="31"/>
      <c r="FKF200" s="31"/>
      <c r="FKG200" s="31"/>
      <c r="FKH200" s="31"/>
      <c r="FKI200" s="31"/>
      <c r="FKJ200" s="31"/>
      <c r="FKK200" s="31"/>
      <c r="FKL200" s="31"/>
      <c r="FKM200" s="31"/>
      <c r="FKN200" s="31"/>
      <c r="FKO200" s="31"/>
      <c r="FKP200" s="31"/>
      <c r="FKQ200" s="31"/>
      <c r="FKR200" s="31"/>
      <c r="FKS200" s="31"/>
      <c r="FKT200" s="31"/>
      <c r="FKU200" s="31"/>
      <c r="FKV200" s="31"/>
      <c r="FKW200" s="31"/>
      <c r="FKX200" s="31"/>
      <c r="FKY200" s="31"/>
      <c r="FKZ200" s="31"/>
      <c r="FLA200" s="31"/>
      <c r="FLB200" s="31"/>
      <c r="FLC200" s="31"/>
      <c r="FLD200" s="31"/>
      <c r="FLE200" s="31"/>
      <c r="FLF200" s="31"/>
      <c r="FLG200" s="31"/>
      <c r="FLH200" s="31"/>
      <c r="FLI200" s="31"/>
      <c r="FLJ200" s="31"/>
      <c r="FLK200" s="31"/>
      <c r="FLL200" s="31"/>
      <c r="FLM200" s="31"/>
      <c r="FLN200" s="31"/>
      <c r="FLO200" s="31"/>
      <c r="FLP200" s="31"/>
      <c r="FLQ200" s="31"/>
      <c r="FLR200" s="31"/>
      <c r="FLS200" s="31"/>
      <c r="FLT200" s="31"/>
      <c r="FLU200" s="31"/>
      <c r="FLV200" s="31"/>
      <c r="FLW200" s="31"/>
      <c r="FLX200" s="31"/>
      <c r="FLY200" s="31"/>
      <c r="FLZ200" s="31"/>
      <c r="FMA200" s="31"/>
      <c r="FMB200" s="31"/>
      <c r="FMC200" s="31"/>
      <c r="FMD200" s="31"/>
      <c r="FME200" s="31"/>
      <c r="FMF200" s="31"/>
      <c r="FMG200" s="31"/>
      <c r="FMH200" s="31"/>
      <c r="FMI200" s="31"/>
      <c r="FMJ200" s="31"/>
      <c r="FMK200" s="31"/>
      <c r="FML200" s="31"/>
      <c r="FMM200" s="31"/>
      <c r="FMN200" s="31"/>
      <c r="FMO200" s="31"/>
      <c r="FMP200" s="31"/>
      <c r="FMQ200" s="31"/>
      <c r="FMR200" s="31"/>
      <c r="FMS200" s="31"/>
      <c r="FMT200" s="31"/>
      <c r="FMU200" s="31"/>
      <c r="FMV200" s="31"/>
      <c r="FMW200" s="31"/>
      <c r="FMX200" s="31"/>
      <c r="FMY200" s="31"/>
      <c r="FMZ200" s="31"/>
      <c r="FNA200" s="31"/>
      <c r="FNB200" s="31"/>
      <c r="FNC200" s="31"/>
      <c r="FND200" s="31"/>
      <c r="FNE200" s="31"/>
      <c r="FNF200" s="31"/>
      <c r="FNG200" s="31"/>
      <c r="FNH200" s="31"/>
      <c r="FNI200" s="31"/>
      <c r="FNJ200" s="31"/>
      <c r="FNK200" s="31"/>
      <c r="FNL200" s="31"/>
      <c r="FNM200" s="31"/>
      <c r="FNN200" s="31"/>
      <c r="FNO200" s="31"/>
      <c r="FNP200" s="31"/>
      <c r="FNQ200" s="31"/>
      <c r="FNR200" s="31"/>
      <c r="FNS200" s="31"/>
      <c r="FNT200" s="31"/>
      <c r="FNU200" s="31"/>
      <c r="FNV200" s="31"/>
      <c r="FNW200" s="31"/>
      <c r="FNX200" s="31"/>
      <c r="FNY200" s="31"/>
      <c r="FNZ200" s="31"/>
      <c r="FOA200" s="31"/>
      <c r="FOB200" s="31"/>
      <c r="FOC200" s="31"/>
      <c r="FOD200" s="31"/>
      <c r="FOE200" s="31"/>
      <c r="FOF200" s="31"/>
      <c r="FOG200" s="31"/>
      <c r="FOH200" s="31"/>
      <c r="FOI200" s="31"/>
      <c r="FOJ200" s="31"/>
      <c r="FOK200" s="31"/>
      <c r="FOL200" s="31"/>
      <c r="FOM200" s="31"/>
      <c r="FON200" s="31"/>
      <c r="FOO200" s="31"/>
      <c r="FOP200" s="31"/>
      <c r="FOQ200" s="31"/>
      <c r="FOR200" s="31"/>
      <c r="FOS200" s="31"/>
      <c r="FOT200" s="31"/>
      <c r="FOU200" s="31"/>
      <c r="FOV200" s="31"/>
      <c r="FOW200" s="31"/>
      <c r="FOX200" s="31"/>
      <c r="FOY200" s="31"/>
      <c r="FOZ200" s="31"/>
      <c r="FPA200" s="31"/>
      <c r="FPB200" s="31"/>
      <c r="FPC200" s="31"/>
      <c r="FPD200" s="31"/>
      <c r="FPE200" s="31"/>
      <c r="FPF200" s="31"/>
      <c r="FPG200" s="31"/>
      <c r="FPH200" s="31"/>
      <c r="FPI200" s="31"/>
      <c r="FPJ200" s="31"/>
      <c r="FPK200" s="31"/>
      <c r="FPL200" s="31"/>
      <c r="FPM200" s="31"/>
      <c r="FPN200" s="31"/>
      <c r="FPO200" s="31"/>
      <c r="FPP200" s="31"/>
      <c r="FPQ200" s="31"/>
      <c r="FPR200" s="31"/>
      <c r="FPS200" s="31"/>
      <c r="FPT200" s="31"/>
      <c r="FPU200" s="31"/>
      <c r="FPV200" s="31"/>
      <c r="FPW200" s="31"/>
      <c r="FPX200" s="31"/>
      <c r="FPY200" s="31"/>
      <c r="FPZ200" s="31"/>
      <c r="FQA200" s="31"/>
      <c r="FQB200" s="31"/>
      <c r="FQC200" s="31"/>
      <c r="FQD200" s="31"/>
      <c r="FQE200" s="31"/>
      <c r="FQF200" s="31"/>
      <c r="FQG200" s="31"/>
      <c r="FQH200" s="31"/>
      <c r="FQI200" s="31"/>
      <c r="FQJ200" s="31"/>
      <c r="FQK200" s="31"/>
      <c r="FQL200" s="31"/>
      <c r="FQM200" s="31"/>
      <c r="FQN200" s="31"/>
      <c r="FQO200" s="31"/>
      <c r="FQP200" s="31"/>
      <c r="FQQ200" s="31"/>
      <c r="FQR200" s="31"/>
      <c r="FQS200" s="31"/>
      <c r="FQT200" s="31"/>
      <c r="FQU200" s="31"/>
      <c r="FQV200" s="31"/>
      <c r="FQW200" s="31"/>
      <c r="FQX200" s="31"/>
      <c r="FQY200" s="31"/>
      <c r="FQZ200" s="31"/>
      <c r="FRA200" s="31"/>
      <c r="FRB200" s="31"/>
      <c r="FRC200" s="31"/>
      <c r="FRD200" s="31"/>
      <c r="FRE200" s="31"/>
      <c r="FRF200" s="31"/>
      <c r="FRG200" s="31"/>
      <c r="FRH200" s="31"/>
      <c r="FRI200" s="31"/>
      <c r="FRJ200" s="31"/>
      <c r="FRK200" s="31"/>
      <c r="FRL200" s="31"/>
      <c r="FRM200" s="31"/>
      <c r="FRN200" s="31"/>
      <c r="FRO200" s="31"/>
      <c r="FRP200" s="31"/>
      <c r="FRQ200" s="31"/>
      <c r="FRR200" s="31"/>
      <c r="FRS200" s="31"/>
      <c r="FRT200" s="31"/>
      <c r="FRU200" s="31"/>
      <c r="FRV200" s="31"/>
      <c r="FRW200" s="31"/>
      <c r="FRX200" s="31"/>
      <c r="FRY200" s="31"/>
      <c r="FRZ200" s="31"/>
      <c r="FSA200" s="31"/>
      <c r="FSB200" s="31"/>
      <c r="FSC200" s="31"/>
      <c r="FSD200" s="31"/>
      <c r="FSE200" s="31"/>
      <c r="FSF200" s="31"/>
      <c r="FSG200" s="31"/>
      <c r="FSH200" s="31"/>
      <c r="FSI200" s="31"/>
      <c r="FSJ200" s="31"/>
      <c r="FSK200" s="31"/>
      <c r="FSL200" s="31"/>
      <c r="FSM200" s="31"/>
      <c r="FSN200" s="31"/>
      <c r="FSO200" s="31"/>
      <c r="FSP200" s="31"/>
      <c r="FSQ200" s="31"/>
      <c r="FSR200" s="31"/>
      <c r="FSS200" s="31"/>
      <c r="FST200" s="31"/>
      <c r="FSU200" s="31"/>
      <c r="FSV200" s="31"/>
      <c r="FSW200" s="31"/>
      <c r="FSX200" s="31"/>
      <c r="FSY200" s="31"/>
      <c r="FSZ200" s="31"/>
      <c r="FTA200" s="31"/>
      <c r="FTB200" s="31"/>
      <c r="FTC200" s="31"/>
      <c r="FTD200" s="31"/>
      <c r="FTE200" s="31"/>
      <c r="FTF200" s="31"/>
      <c r="FTG200" s="31"/>
      <c r="FTH200" s="31"/>
      <c r="FTI200" s="31"/>
      <c r="FTJ200" s="31"/>
      <c r="FTK200" s="31"/>
      <c r="FTL200" s="31"/>
      <c r="FTM200" s="31"/>
      <c r="FTN200" s="31"/>
      <c r="FTO200" s="31"/>
      <c r="FTP200" s="31"/>
      <c r="FTQ200" s="31"/>
      <c r="FTR200" s="31"/>
      <c r="FTS200" s="31"/>
      <c r="FTT200" s="31"/>
      <c r="FTU200" s="31"/>
      <c r="FTV200" s="31"/>
      <c r="FTW200" s="31"/>
      <c r="FTX200" s="31"/>
      <c r="FTY200" s="31"/>
      <c r="FTZ200" s="31"/>
      <c r="FUA200" s="31"/>
      <c r="FUB200" s="31"/>
      <c r="FUC200" s="31"/>
      <c r="FUD200" s="31"/>
      <c r="FUE200" s="31"/>
      <c r="FUF200" s="31"/>
      <c r="FUG200" s="31"/>
      <c r="FUH200" s="31"/>
      <c r="FUI200" s="31"/>
      <c r="FUJ200" s="31"/>
      <c r="FUK200" s="31"/>
      <c r="FUL200" s="31"/>
      <c r="FUM200" s="31"/>
      <c r="FUN200" s="31"/>
      <c r="FUO200" s="31"/>
      <c r="FUP200" s="31"/>
      <c r="FUQ200" s="31"/>
      <c r="FUR200" s="31"/>
      <c r="FUS200" s="31"/>
      <c r="FUT200" s="31"/>
      <c r="FUU200" s="31"/>
      <c r="FUV200" s="31"/>
      <c r="FUW200" s="31"/>
      <c r="FUX200" s="31"/>
      <c r="FUY200" s="31"/>
      <c r="FUZ200" s="31"/>
      <c r="FVA200" s="31"/>
      <c r="FVB200" s="31"/>
      <c r="FVC200" s="31"/>
      <c r="FVD200" s="31"/>
      <c r="FVE200" s="31"/>
      <c r="FVF200" s="31"/>
      <c r="FVG200" s="31"/>
      <c r="FVH200" s="31"/>
      <c r="FVI200" s="31"/>
      <c r="FVJ200" s="31"/>
      <c r="FVK200" s="31"/>
      <c r="FVL200" s="31"/>
      <c r="FVM200" s="31"/>
      <c r="FVN200" s="31"/>
      <c r="FVO200" s="31"/>
      <c r="FVP200" s="31"/>
      <c r="FVQ200" s="31"/>
      <c r="FVR200" s="31"/>
      <c r="FVS200" s="31"/>
      <c r="FVT200" s="31"/>
      <c r="FVU200" s="31"/>
      <c r="FVV200" s="31"/>
      <c r="FVW200" s="31"/>
      <c r="FVX200" s="31"/>
      <c r="FVY200" s="31"/>
      <c r="FVZ200" s="31"/>
      <c r="FWA200" s="31"/>
      <c r="FWB200" s="31"/>
      <c r="FWC200" s="31"/>
      <c r="FWD200" s="31"/>
      <c r="FWE200" s="31"/>
      <c r="FWF200" s="31"/>
      <c r="FWG200" s="31"/>
      <c r="FWH200" s="31"/>
      <c r="FWI200" s="31"/>
      <c r="FWJ200" s="31"/>
      <c r="FWK200" s="31"/>
      <c r="FWL200" s="31"/>
      <c r="FWM200" s="31"/>
      <c r="FWN200" s="31"/>
      <c r="FWO200" s="31"/>
      <c r="FWP200" s="31"/>
      <c r="FWQ200" s="31"/>
      <c r="FWR200" s="31"/>
      <c r="FWS200" s="31"/>
      <c r="FWT200" s="31"/>
      <c r="FWU200" s="31"/>
      <c r="FWV200" s="31"/>
      <c r="FWW200" s="31"/>
      <c r="FWX200" s="31"/>
      <c r="FWY200" s="31"/>
      <c r="FWZ200" s="31"/>
      <c r="FXA200" s="31"/>
      <c r="FXB200" s="31"/>
      <c r="FXC200" s="31"/>
      <c r="FXD200" s="31"/>
      <c r="FXE200" s="31"/>
      <c r="FXF200" s="31"/>
      <c r="FXG200" s="31"/>
      <c r="FXH200" s="31"/>
      <c r="FXI200" s="31"/>
      <c r="FXJ200" s="31"/>
      <c r="FXK200" s="31"/>
      <c r="FXL200" s="31"/>
      <c r="FXM200" s="31"/>
      <c r="FXN200" s="31"/>
      <c r="FXO200" s="31"/>
      <c r="FXP200" s="31"/>
      <c r="FXQ200" s="31"/>
      <c r="FXR200" s="31"/>
      <c r="FXS200" s="31"/>
      <c r="FXT200" s="31"/>
      <c r="FXU200" s="31"/>
      <c r="FXV200" s="31"/>
      <c r="FXW200" s="31"/>
      <c r="FXX200" s="31"/>
      <c r="FXY200" s="31"/>
      <c r="FXZ200" s="31"/>
      <c r="FYA200" s="31"/>
      <c r="FYB200" s="31"/>
      <c r="FYC200" s="31"/>
      <c r="FYD200" s="31"/>
      <c r="FYE200" s="31"/>
      <c r="FYF200" s="31"/>
      <c r="FYG200" s="31"/>
      <c r="FYH200" s="31"/>
      <c r="FYI200" s="31"/>
      <c r="FYJ200" s="31"/>
      <c r="FYK200" s="31"/>
      <c r="FYL200" s="31"/>
      <c r="FYM200" s="31"/>
      <c r="FYN200" s="31"/>
      <c r="FYO200" s="31"/>
      <c r="FYP200" s="31"/>
      <c r="FYQ200" s="31"/>
      <c r="FYR200" s="31"/>
      <c r="FYS200" s="31"/>
      <c r="FYT200" s="31"/>
      <c r="FYU200" s="31"/>
      <c r="FYV200" s="31"/>
      <c r="FYW200" s="31"/>
      <c r="FYX200" s="31"/>
      <c r="FYY200" s="31"/>
      <c r="FYZ200" s="31"/>
      <c r="FZA200" s="31"/>
      <c r="FZB200" s="31"/>
      <c r="FZC200" s="31"/>
      <c r="FZD200" s="31"/>
      <c r="FZE200" s="31"/>
      <c r="FZF200" s="31"/>
      <c r="FZG200" s="31"/>
      <c r="FZH200" s="31"/>
      <c r="FZI200" s="31"/>
      <c r="FZJ200" s="31"/>
      <c r="FZK200" s="31"/>
      <c r="FZL200" s="31"/>
      <c r="FZM200" s="31"/>
      <c r="FZN200" s="31"/>
      <c r="FZO200" s="31"/>
      <c r="FZP200" s="31"/>
      <c r="FZQ200" s="31"/>
      <c r="FZR200" s="31"/>
      <c r="FZS200" s="31"/>
      <c r="FZT200" s="31"/>
      <c r="FZU200" s="31"/>
      <c r="FZV200" s="31"/>
      <c r="FZW200" s="31"/>
      <c r="FZX200" s="31"/>
      <c r="FZY200" s="31"/>
      <c r="FZZ200" s="31"/>
      <c r="GAA200" s="31"/>
      <c r="GAB200" s="31"/>
      <c r="GAC200" s="31"/>
      <c r="GAD200" s="31"/>
      <c r="GAE200" s="31"/>
      <c r="GAF200" s="31"/>
      <c r="GAG200" s="31"/>
      <c r="GAH200" s="31"/>
      <c r="GAI200" s="31"/>
      <c r="GAJ200" s="31"/>
      <c r="GAK200" s="31"/>
      <c r="GAL200" s="31"/>
      <c r="GAM200" s="31"/>
      <c r="GAN200" s="31"/>
      <c r="GAO200" s="31"/>
      <c r="GAP200" s="31"/>
      <c r="GAQ200" s="31"/>
      <c r="GAR200" s="31"/>
      <c r="GAS200" s="31"/>
      <c r="GAT200" s="31"/>
      <c r="GAU200" s="31"/>
      <c r="GAV200" s="31"/>
      <c r="GAW200" s="31"/>
      <c r="GAX200" s="31"/>
      <c r="GAY200" s="31"/>
      <c r="GAZ200" s="31"/>
      <c r="GBA200" s="31"/>
      <c r="GBB200" s="31"/>
      <c r="GBC200" s="31"/>
      <c r="GBD200" s="31"/>
      <c r="GBE200" s="31"/>
      <c r="GBF200" s="31"/>
      <c r="GBG200" s="31"/>
      <c r="GBH200" s="31"/>
      <c r="GBI200" s="31"/>
      <c r="GBJ200" s="31"/>
      <c r="GBK200" s="31"/>
      <c r="GBL200" s="31"/>
      <c r="GBM200" s="31"/>
      <c r="GBN200" s="31"/>
      <c r="GBO200" s="31"/>
      <c r="GBP200" s="31"/>
      <c r="GBQ200" s="31"/>
      <c r="GBR200" s="31"/>
      <c r="GBS200" s="31"/>
      <c r="GBT200" s="31"/>
      <c r="GBU200" s="31"/>
      <c r="GBV200" s="31"/>
      <c r="GBW200" s="31"/>
      <c r="GBX200" s="31"/>
      <c r="GBY200" s="31"/>
      <c r="GBZ200" s="31"/>
      <c r="GCA200" s="31"/>
      <c r="GCB200" s="31"/>
      <c r="GCC200" s="31"/>
      <c r="GCD200" s="31"/>
      <c r="GCE200" s="31"/>
      <c r="GCF200" s="31"/>
      <c r="GCG200" s="31"/>
      <c r="GCH200" s="31"/>
      <c r="GCI200" s="31"/>
      <c r="GCJ200" s="31"/>
      <c r="GCK200" s="31"/>
      <c r="GCL200" s="31"/>
      <c r="GCM200" s="31"/>
      <c r="GCN200" s="31"/>
      <c r="GCO200" s="31"/>
      <c r="GCP200" s="31"/>
      <c r="GCQ200" s="31"/>
      <c r="GCR200" s="31"/>
      <c r="GCS200" s="31"/>
      <c r="GCT200" s="31"/>
      <c r="GCU200" s="31"/>
      <c r="GCV200" s="31"/>
      <c r="GCW200" s="31"/>
      <c r="GCX200" s="31"/>
      <c r="GCY200" s="31"/>
      <c r="GCZ200" s="31"/>
      <c r="GDA200" s="31"/>
      <c r="GDB200" s="31"/>
      <c r="GDC200" s="31"/>
      <c r="GDD200" s="31"/>
      <c r="GDE200" s="31"/>
      <c r="GDF200" s="31"/>
      <c r="GDG200" s="31"/>
      <c r="GDH200" s="31"/>
      <c r="GDI200" s="31"/>
      <c r="GDJ200" s="31"/>
      <c r="GDK200" s="31"/>
      <c r="GDL200" s="31"/>
      <c r="GDM200" s="31"/>
      <c r="GDN200" s="31"/>
      <c r="GDO200" s="31"/>
      <c r="GDP200" s="31"/>
      <c r="GDQ200" s="31"/>
      <c r="GDR200" s="31"/>
      <c r="GDS200" s="31"/>
      <c r="GDT200" s="31"/>
      <c r="GDU200" s="31"/>
      <c r="GDV200" s="31"/>
      <c r="GDW200" s="31"/>
      <c r="GDX200" s="31"/>
      <c r="GDY200" s="31"/>
      <c r="GDZ200" s="31"/>
      <c r="GEA200" s="31"/>
      <c r="GEB200" s="31"/>
      <c r="GEC200" s="31"/>
      <c r="GED200" s="31"/>
      <c r="GEE200" s="31"/>
      <c r="GEF200" s="31"/>
      <c r="GEG200" s="31"/>
      <c r="GEH200" s="31"/>
      <c r="GEI200" s="31"/>
      <c r="GEJ200" s="31"/>
      <c r="GEK200" s="31"/>
      <c r="GEL200" s="31"/>
      <c r="GEM200" s="31"/>
      <c r="GEN200" s="31"/>
      <c r="GEO200" s="31"/>
      <c r="GEP200" s="31"/>
      <c r="GEQ200" s="31"/>
      <c r="GER200" s="31"/>
      <c r="GES200" s="31"/>
      <c r="GET200" s="31"/>
      <c r="GEU200" s="31"/>
      <c r="GEV200" s="31"/>
      <c r="GEW200" s="31"/>
      <c r="GEX200" s="31"/>
      <c r="GEY200" s="31"/>
      <c r="GEZ200" s="31"/>
      <c r="GFA200" s="31"/>
      <c r="GFB200" s="31"/>
      <c r="GFC200" s="31"/>
      <c r="GFD200" s="31"/>
      <c r="GFE200" s="31"/>
      <c r="GFF200" s="31"/>
      <c r="GFG200" s="31"/>
      <c r="GFH200" s="31"/>
      <c r="GFI200" s="31"/>
      <c r="GFJ200" s="31"/>
      <c r="GFK200" s="31"/>
      <c r="GFL200" s="31"/>
      <c r="GFM200" s="31"/>
      <c r="GFN200" s="31"/>
      <c r="GFO200" s="31"/>
      <c r="GFP200" s="31"/>
      <c r="GFQ200" s="31"/>
      <c r="GFR200" s="31"/>
      <c r="GFS200" s="31"/>
      <c r="GFT200" s="31"/>
      <c r="GFU200" s="31"/>
      <c r="GFV200" s="31"/>
      <c r="GFW200" s="31"/>
      <c r="GFX200" s="31"/>
      <c r="GFY200" s="31"/>
      <c r="GFZ200" s="31"/>
      <c r="GGA200" s="31"/>
      <c r="GGB200" s="31"/>
      <c r="GGC200" s="31"/>
      <c r="GGD200" s="31"/>
      <c r="GGE200" s="31"/>
      <c r="GGF200" s="31"/>
      <c r="GGG200" s="31"/>
      <c r="GGH200" s="31"/>
      <c r="GGI200" s="31"/>
      <c r="GGJ200" s="31"/>
      <c r="GGK200" s="31"/>
      <c r="GGL200" s="31"/>
      <c r="GGM200" s="31"/>
      <c r="GGN200" s="31"/>
      <c r="GGO200" s="31"/>
      <c r="GGP200" s="31"/>
      <c r="GGQ200" s="31"/>
      <c r="GGR200" s="31"/>
      <c r="GGS200" s="31"/>
      <c r="GGT200" s="31"/>
      <c r="GGU200" s="31"/>
      <c r="GGV200" s="31"/>
      <c r="GGW200" s="31"/>
      <c r="GGX200" s="31"/>
      <c r="GGY200" s="31"/>
      <c r="GGZ200" s="31"/>
      <c r="GHA200" s="31"/>
      <c r="GHB200" s="31"/>
      <c r="GHC200" s="31"/>
      <c r="GHD200" s="31"/>
      <c r="GHE200" s="31"/>
      <c r="GHF200" s="31"/>
      <c r="GHG200" s="31"/>
      <c r="GHH200" s="31"/>
      <c r="GHI200" s="31"/>
      <c r="GHJ200" s="31"/>
      <c r="GHK200" s="31"/>
      <c r="GHL200" s="31"/>
      <c r="GHM200" s="31"/>
      <c r="GHN200" s="31"/>
      <c r="GHO200" s="31"/>
      <c r="GHP200" s="31"/>
      <c r="GHQ200" s="31"/>
      <c r="GHR200" s="31"/>
      <c r="GHS200" s="31"/>
      <c r="GHT200" s="31"/>
      <c r="GHU200" s="31"/>
      <c r="GHV200" s="31"/>
      <c r="GHW200" s="31"/>
      <c r="GHX200" s="31"/>
      <c r="GHY200" s="31"/>
      <c r="GHZ200" s="31"/>
      <c r="GIA200" s="31"/>
      <c r="GIB200" s="31"/>
      <c r="GIC200" s="31"/>
      <c r="GID200" s="31"/>
      <c r="GIE200" s="31"/>
      <c r="GIF200" s="31"/>
      <c r="GIG200" s="31"/>
      <c r="GIH200" s="31"/>
      <c r="GII200" s="31"/>
      <c r="GIJ200" s="31"/>
      <c r="GIK200" s="31"/>
      <c r="GIL200" s="31"/>
      <c r="GIM200" s="31"/>
      <c r="GIN200" s="31"/>
      <c r="GIO200" s="31"/>
      <c r="GIP200" s="31"/>
      <c r="GIQ200" s="31"/>
      <c r="GIR200" s="31"/>
      <c r="GIS200" s="31"/>
      <c r="GIT200" s="31"/>
      <c r="GIU200" s="31"/>
      <c r="GIV200" s="31"/>
      <c r="GIW200" s="31"/>
      <c r="GIX200" s="31"/>
      <c r="GIY200" s="31"/>
      <c r="GIZ200" s="31"/>
      <c r="GJA200" s="31"/>
      <c r="GJB200" s="31"/>
      <c r="GJC200" s="31"/>
      <c r="GJD200" s="31"/>
      <c r="GJE200" s="31"/>
      <c r="GJF200" s="31"/>
      <c r="GJG200" s="31"/>
      <c r="GJH200" s="31"/>
      <c r="GJI200" s="31"/>
      <c r="GJJ200" s="31"/>
      <c r="GJK200" s="31"/>
      <c r="GJL200" s="31"/>
      <c r="GJM200" s="31"/>
      <c r="GJN200" s="31"/>
      <c r="GJO200" s="31"/>
      <c r="GJP200" s="31"/>
      <c r="GJQ200" s="31"/>
      <c r="GJR200" s="31"/>
      <c r="GJS200" s="31"/>
      <c r="GJT200" s="31"/>
      <c r="GJU200" s="31"/>
      <c r="GJV200" s="31"/>
      <c r="GJW200" s="31"/>
      <c r="GJX200" s="31"/>
      <c r="GJY200" s="31"/>
      <c r="GJZ200" s="31"/>
      <c r="GKA200" s="31"/>
      <c r="GKB200" s="31"/>
      <c r="GKC200" s="31"/>
      <c r="GKD200" s="31"/>
      <c r="GKE200" s="31"/>
      <c r="GKF200" s="31"/>
      <c r="GKG200" s="31"/>
      <c r="GKH200" s="31"/>
      <c r="GKI200" s="31"/>
      <c r="GKJ200" s="31"/>
      <c r="GKK200" s="31"/>
      <c r="GKL200" s="31"/>
      <c r="GKM200" s="31"/>
      <c r="GKN200" s="31"/>
      <c r="GKO200" s="31"/>
      <c r="GKP200" s="31"/>
      <c r="GKQ200" s="31"/>
      <c r="GKR200" s="31"/>
      <c r="GKS200" s="31"/>
      <c r="GKT200" s="31"/>
      <c r="GKU200" s="31"/>
      <c r="GKV200" s="31"/>
      <c r="GKW200" s="31"/>
      <c r="GKX200" s="31"/>
      <c r="GKY200" s="31"/>
      <c r="GKZ200" s="31"/>
      <c r="GLA200" s="31"/>
      <c r="GLB200" s="31"/>
      <c r="GLC200" s="31"/>
      <c r="GLD200" s="31"/>
      <c r="GLE200" s="31"/>
      <c r="GLF200" s="31"/>
      <c r="GLG200" s="31"/>
      <c r="GLH200" s="31"/>
      <c r="GLI200" s="31"/>
      <c r="GLJ200" s="31"/>
      <c r="GLK200" s="31"/>
      <c r="GLL200" s="31"/>
      <c r="GLM200" s="31"/>
      <c r="GLN200" s="31"/>
      <c r="GLO200" s="31"/>
      <c r="GLP200" s="31"/>
      <c r="GLQ200" s="31"/>
      <c r="GLR200" s="31"/>
      <c r="GLS200" s="31"/>
      <c r="GLT200" s="31"/>
      <c r="GLU200" s="31"/>
      <c r="GLV200" s="31"/>
      <c r="GLW200" s="31"/>
      <c r="GLX200" s="31"/>
      <c r="GLY200" s="31"/>
      <c r="GLZ200" s="31"/>
      <c r="GMA200" s="31"/>
      <c r="GMB200" s="31"/>
      <c r="GMC200" s="31"/>
      <c r="GMD200" s="31"/>
      <c r="GME200" s="31"/>
      <c r="GMF200" s="31"/>
      <c r="GMG200" s="31"/>
      <c r="GMH200" s="31"/>
      <c r="GMI200" s="31"/>
      <c r="GMJ200" s="31"/>
      <c r="GMK200" s="31"/>
      <c r="GML200" s="31"/>
      <c r="GMM200" s="31"/>
      <c r="GMN200" s="31"/>
      <c r="GMO200" s="31"/>
      <c r="GMP200" s="31"/>
      <c r="GMQ200" s="31"/>
      <c r="GMR200" s="31"/>
      <c r="GMS200" s="31"/>
      <c r="GMT200" s="31"/>
      <c r="GMU200" s="31"/>
      <c r="GMV200" s="31"/>
      <c r="GMW200" s="31"/>
      <c r="GMX200" s="31"/>
      <c r="GMY200" s="31"/>
      <c r="GMZ200" s="31"/>
      <c r="GNA200" s="31"/>
      <c r="GNB200" s="31"/>
      <c r="GNC200" s="31"/>
      <c r="GND200" s="31"/>
      <c r="GNE200" s="31"/>
      <c r="GNF200" s="31"/>
      <c r="GNG200" s="31"/>
      <c r="GNH200" s="31"/>
      <c r="GNI200" s="31"/>
      <c r="GNJ200" s="31"/>
      <c r="GNK200" s="31"/>
      <c r="GNL200" s="31"/>
      <c r="GNM200" s="31"/>
      <c r="GNN200" s="31"/>
      <c r="GNO200" s="31"/>
      <c r="GNP200" s="31"/>
      <c r="GNQ200" s="31"/>
      <c r="GNR200" s="31"/>
      <c r="GNS200" s="31"/>
      <c r="GNT200" s="31"/>
      <c r="GNU200" s="31"/>
      <c r="GNV200" s="31"/>
      <c r="GNW200" s="31"/>
      <c r="GNX200" s="31"/>
      <c r="GNY200" s="31"/>
      <c r="GNZ200" s="31"/>
      <c r="GOA200" s="31"/>
      <c r="GOB200" s="31"/>
      <c r="GOC200" s="31"/>
      <c r="GOD200" s="31"/>
      <c r="GOE200" s="31"/>
      <c r="GOF200" s="31"/>
      <c r="GOG200" s="31"/>
      <c r="GOH200" s="31"/>
      <c r="GOI200" s="31"/>
      <c r="GOJ200" s="31"/>
      <c r="GOK200" s="31"/>
      <c r="GOL200" s="31"/>
      <c r="GOM200" s="31"/>
      <c r="GON200" s="31"/>
      <c r="GOO200" s="31"/>
      <c r="GOP200" s="31"/>
      <c r="GOQ200" s="31"/>
      <c r="GOR200" s="31"/>
      <c r="GOS200" s="31"/>
      <c r="GOT200" s="31"/>
      <c r="GOU200" s="31"/>
      <c r="GOV200" s="31"/>
      <c r="GOW200" s="31"/>
      <c r="GOX200" s="31"/>
      <c r="GOY200" s="31"/>
      <c r="GOZ200" s="31"/>
      <c r="GPA200" s="31"/>
      <c r="GPB200" s="31"/>
      <c r="GPC200" s="31"/>
      <c r="GPD200" s="31"/>
      <c r="GPE200" s="31"/>
      <c r="GPF200" s="31"/>
      <c r="GPG200" s="31"/>
      <c r="GPH200" s="31"/>
      <c r="GPI200" s="31"/>
      <c r="GPJ200" s="31"/>
      <c r="GPK200" s="31"/>
      <c r="GPL200" s="31"/>
      <c r="GPM200" s="31"/>
      <c r="GPN200" s="31"/>
      <c r="GPO200" s="31"/>
      <c r="GPP200" s="31"/>
      <c r="GPQ200" s="31"/>
      <c r="GPR200" s="31"/>
      <c r="GPS200" s="31"/>
      <c r="GPT200" s="31"/>
      <c r="GPU200" s="31"/>
      <c r="GPV200" s="31"/>
      <c r="GPW200" s="31"/>
      <c r="GPX200" s="31"/>
      <c r="GPY200" s="31"/>
      <c r="GPZ200" s="31"/>
      <c r="GQA200" s="31"/>
      <c r="GQB200" s="31"/>
      <c r="GQC200" s="31"/>
      <c r="GQD200" s="31"/>
      <c r="GQE200" s="31"/>
      <c r="GQF200" s="31"/>
      <c r="GQG200" s="31"/>
      <c r="GQH200" s="31"/>
      <c r="GQI200" s="31"/>
      <c r="GQJ200" s="31"/>
      <c r="GQK200" s="31"/>
      <c r="GQL200" s="31"/>
      <c r="GQM200" s="31"/>
      <c r="GQN200" s="31"/>
      <c r="GQO200" s="31"/>
      <c r="GQP200" s="31"/>
      <c r="GQQ200" s="31"/>
      <c r="GQR200" s="31"/>
      <c r="GQS200" s="31"/>
      <c r="GQT200" s="31"/>
      <c r="GQU200" s="31"/>
      <c r="GQV200" s="31"/>
      <c r="GQW200" s="31"/>
      <c r="GQX200" s="31"/>
      <c r="GQY200" s="31"/>
      <c r="GQZ200" s="31"/>
      <c r="GRA200" s="31"/>
      <c r="GRB200" s="31"/>
      <c r="GRC200" s="31"/>
      <c r="GRD200" s="31"/>
      <c r="GRE200" s="31"/>
      <c r="GRF200" s="31"/>
      <c r="GRG200" s="31"/>
      <c r="GRH200" s="31"/>
      <c r="GRI200" s="31"/>
      <c r="GRJ200" s="31"/>
      <c r="GRK200" s="31"/>
      <c r="GRL200" s="31"/>
      <c r="GRM200" s="31"/>
      <c r="GRN200" s="31"/>
      <c r="GRO200" s="31"/>
      <c r="GRP200" s="31"/>
      <c r="GRQ200" s="31"/>
      <c r="GRR200" s="31"/>
      <c r="GRS200" s="31"/>
      <c r="GRT200" s="31"/>
      <c r="GRU200" s="31"/>
      <c r="GRV200" s="31"/>
      <c r="GRW200" s="31"/>
      <c r="GRX200" s="31"/>
      <c r="GRY200" s="31"/>
      <c r="GRZ200" s="31"/>
      <c r="GSA200" s="31"/>
      <c r="GSB200" s="31"/>
      <c r="GSC200" s="31"/>
      <c r="GSD200" s="31"/>
      <c r="GSE200" s="31"/>
      <c r="GSF200" s="31"/>
      <c r="GSG200" s="31"/>
      <c r="GSH200" s="31"/>
      <c r="GSI200" s="31"/>
      <c r="GSJ200" s="31"/>
      <c r="GSK200" s="31"/>
      <c r="GSL200" s="31"/>
      <c r="GSM200" s="31"/>
      <c r="GSN200" s="31"/>
      <c r="GSO200" s="31"/>
      <c r="GSP200" s="31"/>
      <c r="GSQ200" s="31"/>
      <c r="GSR200" s="31"/>
      <c r="GSS200" s="31"/>
      <c r="GST200" s="31"/>
      <c r="GSU200" s="31"/>
      <c r="GSV200" s="31"/>
      <c r="GSW200" s="31"/>
      <c r="GSX200" s="31"/>
      <c r="GSY200" s="31"/>
      <c r="GSZ200" s="31"/>
      <c r="GTA200" s="31"/>
      <c r="GTB200" s="31"/>
      <c r="GTC200" s="31"/>
      <c r="GTD200" s="31"/>
      <c r="GTE200" s="31"/>
      <c r="GTF200" s="31"/>
      <c r="GTG200" s="31"/>
      <c r="GTH200" s="31"/>
      <c r="GTI200" s="31"/>
      <c r="GTJ200" s="31"/>
      <c r="GTK200" s="31"/>
      <c r="GTL200" s="31"/>
      <c r="GTM200" s="31"/>
      <c r="GTN200" s="31"/>
      <c r="GTO200" s="31"/>
      <c r="GTP200" s="31"/>
      <c r="GTQ200" s="31"/>
      <c r="GTR200" s="31"/>
      <c r="GTS200" s="31"/>
      <c r="GTT200" s="31"/>
      <c r="GTU200" s="31"/>
      <c r="GTV200" s="31"/>
      <c r="GTW200" s="31"/>
      <c r="GTX200" s="31"/>
      <c r="GTY200" s="31"/>
      <c r="GTZ200" s="31"/>
      <c r="GUA200" s="31"/>
      <c r="GUB200" s="31"/>
      <c r="GUC200" s="31"/>
      <c r="GUD200" s="31"/>
      <c r="GUE200" s="31"/>
      <c r="GUF200" s="31"/>
      <c r="GUG200" s="31"/>
      <c r="GUH200" s="31"/>
      <c r="GUI200" s="31"/>
      <c r="GUJ200" s="31"/>
      <c r="GUK200" s="31"/>
      <c r="GUL200" s="31"/>
      <c r="GUM200" s="31"/>
      <c r="GUN200" s="31"/>
      <c r="GUO200" s="31"/>
      <c r="GUP200" s="31"/>
      <c r="GUQ200" s="31"/>
      <c r="GUR200" s="31"/>
      <c r="GUS200" s="31"/>
      <c r="GUT200" s="31"/>
      <c r="GUU200" s="31"/>
      <c r="GUV200" s="31"/>
      <c r="GUW200" s="31"/>
      <c r="GUX200" s="31"/>
      <c r="GUY200" s="31"/>
      <c r="GUZ200" s="31"/>
      <c r="GVA200" s="31"/>
      <c r="GVB200" s="31"/>
      <c r="GVC200" s="31"/>
      <c r="GVD200" s="31"/>
      <c r="GVE200" s="31"/>
      <c r="GVF200" s="31"/>
      <c r="GVG200" s="31"/>
      <c r="GVH200" s="31"/>
      <c r="GVI200" s="31"/>
      <c r="GVJ200" s="31"/>
      <c r="GVK200" s="31"/>
      <c r="GVL200" s="31"/>
      <c r="GVM200" s="31"/>
      <c r="GVN200" s="31"/>
      <c r="GVO200" s="31"/>
      <c r="GVP200" s="31"/>
      <c r="GVQ200" s="31"/>
      <c r="GVR200" s="31"/>
      <c r="GVS200" s="31"/>
      <c r="GVT200" s="31"/>
      <c r="GVU200" s="31"/>
      <c r="GVV200" s="31"/>
      <c r="GVW200" s="31"/>
      <c r="GVX200" s="31"/>
      <c r="GVY200" s="31"/>
      <c r="GVZ200" s="31"/>
      <c r="GWA200" s="31"/>
      <c r="GWB200" s="31"/>
      <c r="GWC200" s="31"/>
      <c r="GWD200" s="31"/>
      <c r="GWE200" s="31"/>
      <c r="GWF200" s="31"/>
      <c r="GWG200" s="31"/>
      <c r="GWH200" s="31"/>
      <c r="GWI200" s="31"/>
      <c r="GWJ200" s="31"/>
      <c r="GWK200" s="31"/>
      <c r="GWL200" s="31"/>
      <c r="GWM200" s="31"/>
      <c r="GWN200" s="31"/>
      <c r="GWO200" s="31"/>
      <c r="GWP200" s="31"/>
      <c r="GWQ200" s="31"/>
      <c r="GWR200" s="31"/>
      <c r="GWS200" s="31"/>
      <c r="GWT200" s="31"/>
      <c r="GWU200" s="31"/>
      <c r="GWV200" s="31"/>
      <c r="GWW200" s="31"/>
      <c r="GWX200" s="31"/>
      <c r="GWY200" s="31"/>
      <c r="GWZ200" s="31"/>
      <c r="GXA200" s="31"/>
      <c r="GXB200" s="31"/>
      <c r="GXC200" s="31"/>
      <c r="GXD200" s="31"/>
      <c r="GXE200" s="31"/>
      <c r="GXF200" s="31"/>
      <c r="GXG200" s="31"/>
      <c r="GXH200" s="31"/>
      <c r="GXI200" s="31"/>
      <c r="GXJ200" s="31"/>
      <c r="GXK200" s="31"/>
      <c r="GXL200" s="31"/>
      <c r="GXM200" s="31"/>
      <c r="GXN200" s="31"/>
      <c r="GXO200" s="31"/>
      <c r="GXP200" s="31"/>
      <c r="GXQ200" s="31"/>
      <c r="GXR200" s="31"/>
      <c r="GXS200" s="31"/>
      <c r="GXT200" s="31"/>
      <c r="GXU200" s="31"/>
      <c r="GXV200" s="31"/>
      <c r="GXW200" s="31"/>
      <c r="GXX200" s="31"/>
      <c r="GXY200" s="31"/>
      <c r="GXZ200" s="31"/>
      <c r="GYA200" s="31"/>
      <c r="GYB200" s="31"/>
      <c r="GYC200" s="31"/>
      <c r="GYD200" s="31"/>
      <c r="GYE200" s="31"/>
      <c r="GYF200" s="31"/>
      <c r="GYG200" s="31"/>
      <c r="GYH200" s="31"/>
      <c r="GYI200" s="31"/>
      <c r="GYJ200" s="31"/>
      <c r="GYK200" s="31"/>
      <c r="GYL200" s="31"/>
      <c r="GYM200" s="31"/>
      <c r="GYN200" s="31"/>
      <c r="GYO200" s="31"/>
      <c r="GYP200" s="31"/>
      <c r="GYQ200" s="31"/>
      <c r="GYR200" s="31"/>
      <c r="GYS200" s="31"/>
      <c r="GYT200" s="31"/>
      <c r="GYU200" s="31"/>
      <c r="GYV200" s="31"/>
      <c r="GYW200" s="31"/>
      <c r="GYX200" s="31"/>
      <c r="GYY200" s="31"/>
      <c r="GYZ200" s="31"/>
      <c r="GZA200" s="31"/>
      <c r="GZB200" s="31"/>
      <c r="GZC200" s="31"/>
      <c r="GZD200" s="31"/>
      <c r="GZE200" s="31"/>
      <c r="GZF200" s="31"/>
      <c r="GZG200" s="31"/>
      <c r="GZH200" s="31"/>
      <c r="GZI200" s="31"/>
      <c r="GZJ200" s="31"/>
      <c r="GZK200" s="31"/>
      <c r="GZL200" s="31"/>
      <c r="GZM200" s="31"/>
      <c r="GZN200" s="31"/>
      <c r="GZO200" s="31"/>
      <c r="GZP200" s="31"/>
      <c r="GZQ200" s="31"/>
      <c r="GZR200" s="31"/>
      <c r="GZS200" s="31"/>
      <c r="GZT200" s="31"/>
      <c r="GZU200" s="31"/>
      <c r="GZV200" s="31"/>
      <c r="GZW200" s="31"/>
      <c r="GZX200" s="31"/>
      <c r="GZY200" s="31"/>
      <c r="GZZ200" s="31"/>
      <c r="HAA200" s="31"/>
      <c r="HAB200" s="31"/>
      <c r="HAC200" s="31"/>
      <c r="HAD200" s="31"/>
      <c r="HAE200" s="31"/>
      <c r="HAF200" s="31"/>
      <c r="HAG200" s="31"/>
      <c r="HAH200" s="31"/>
      <c r="HAI200" s="31"/>
      <c r="HAJ200" s="31"/>
      <c r="HAK200" s="31"/>
      <c r="HAL200" s="31"/>
      <c r="HAM200" s="31"/>
      <c r="HAN200" s="31"/>
      <c r="HAO200" s="31"/>
      <c r="HAP200" s="31"/>
      <c r="HAQ200" s="31"/>
      <c r="HAR200" s="31"/>
      <c r="HAS200" s="31"/>
      <c r="HAT200" s="31"/>
      <c r="HAU200" s="31"/>
      <c r="HAV200" s="31"/>
      <c r="HAW200" s="31"/>
      <c r="HAX200" s="31"/>
      <c r="HAY200" s="31"/>
      <c r="HAZ200" s="31"/>
      <c r="HBA200" s="31"/>
      <c r="HBB200" s="31"/>
      <c r="HBC200" s="31"/>
      <c r="HBD200" s="31"/>
      <c r="HBE200" s="31"/>
      <c r="HBF200" s="31"/>
      <c r="HBG200" s="31"/>
      <c r="HBH200" s="31"/>
      <c r="HBI200" s="31"/>
      <c r="HBJ200" s="31"/>
      <c r="HBK200" s="31"/>
      <c r="HBL200" s="31"/>
      <c r="HBM200" s="31"/>
      <c r="HBN200" s="31"/>
      <c r="HBO200" s="31"/>
      <c r="HBP200" s="31"/>
      <c r="HBQ200" s="31"/>
      <c r="HBR200" s="31"/>
      <c r="HBS200" s="31"/>
      <c r="HBT200" s="31"/>
      <c r="HBU200" s="31"/>
      <c r="HBV200" s="31"/>
      <c r="HBW200" s="31"/>
      <c r="HBX200" s="31"/>
      <c r="HBY200" s="31"/>
      <c r="HBZ200" s="31"/>
      <c r="HCA200" s="31"/>
      <c r="HCB200" s="31"/>
      <c r="HCC200" s="31"/>
      <c r="HCD200" s="31"/>
      <c r="HCE200" s="31"/>
      <c r="HCF200" s="31"/>
      <c r="HCG200" s="31"/>
      <c r="HCH200" s="31"/>
      <c r="HCI200" s="31"/>
      <c r="HCJ200" s="31"/>
      <c r="HCK200" s="31"/>
      <c r="HCL200" s="31"/>
      <c r="HCM200" s="31"/>
      <c r="HCN200" s="31"/>
      <c r="HCO200" s="31"/>
      <c r="HCP200" s="31"/>
      <c r="HCQ200" s="31"/>
      <c r="HCR200" s="31"/>
      <c r="HCS200" s="31"/>
      <c r="HCT200" s="31"/>
      <c r="HCU200" s="31"/>
      <c r="HCV200" s="31"/>
      <c r="HCW200" s="31"/>
      <c r="HCX200" s="31"/>
      <c r="HCY200" s="31"/>
      <c r="HCZ200" s="31"/>
      <c r="HDA200" s="31"/>
      <c r="HDB200" s="31"/>
      <c r="HDC200" s="31"/>
      <c r="HDD200" s="31"/>
      <c r="HDE200" s="31"/>
      <c r="HDF200" s="31"/>
      <c r="HDG200" s="31"/>
      <c r="HDH200" s="31"/>
      <c r="HDI200" s="31"/>
      <c r="HDJ200" s="31"/>
      <c r="HDK200" s="31"/>
      <c r="HDL200" s="31"/>
      <c r="HDM200" s="31"/>
      <c r="HDN200" s="31"/>
      <c r="HDO200" s="31"/>
      <c r="HDP200" s="31"/>
      <c r="HDQ200" s="31"/>
      <c r="HDR200" s="31"/>
      <c r="HDS200" s="31"/>
      <c r="HDT200" s="31"/>
      <c r="HDU200" s="31"/>
      <c r="HDV200" s="31"/>
      <c r="HDW200" s="31"/>
      <c r="HDX200" s="31"/>
      <c r="HDY200" s="31"/>
      <c r="HDZ200" s="31"/>
      <c r="HEA200" s="31"/>
      <c r="HEB200" s="31"/>
      <c r="HEC200" s="31"/>
      <c r="HED200" s="31"/>
      <c r="HEE200" s="31"/>
      <c r="HEF200" s="31"/>
      <c r="HEG200" s="31"/>
      <c r="HEH200" s="31"/>
      <c r="HEI200" s="31"/>
      <c r="HEJ200" s="31"/>
      <c r="HEK200" s="31"/>
      <c r="HEL200" s="31"/>
      <c r="HEM200" s="31"/>
      <c r="HEN200" s="31"/>
      <c r="HEO200" s="31"/>
      <c r="HEP200" s="31"/>
      <c r="HEQ200" s="31"/>
      <c r="HER200" s="31"/>
      <c r="HES200" s="31"/>
      <c r="HET200" s="31"/>
      <c r="HEU200" s="31"/>
      <c r="HEV200" s="31"/>
      <c r="HEW200" s="31"/>
      <c r="HEX200" s="31"/>
      <c r="HEY200" s="31"/>
      <c r="HEZ200" s="31"/>
      <c r="HFA200" s="31"/>
      <c r="HFB200" s="31"/>
      <c r="HFC200" s="31"/>
      <c r="HFD200" s="31"/>
      <c r="HFE200" s="31"/>
      <c r="HFF200" s="31"/>
      <c r="HFG200" s="31"/>
      <c r="HFH200" s="31"/>
      <c r="HFI200" s="31"/>
      <c r="HFJ200" s="31"/>
      <c r="HFK200" s="31"/>
      <c r="HFL200" s="31"/>
      <c r="HFM200" s="31"/>
      <c r="HFN200" s="31"/>
      <c r="HFO200" s="31"/>
      <c r="HFP200" s="31"/>
      <c r="HFQ200" s="31"/>
      <c r="HFR200" s="31"/>
      <c r="HFS200" s="31"/>
      <c r="HFT200" s="31"/>
      <c r="HFU200" s="31"/>
      <c r="HFV200" s="31"/>
      <c r="HFW200" s="31"/>
      <c r="HFX200" s="31"/>
      <c r="HFY200" s="31"/>
      <c r="HFZ200" s="31"/>
      <c r="HGA200" s="31"/>
      <c r="HGB200" s="31"/>
      <c r="HGC200" s="31"/>
      <c r="HGD200" s="31"/>
      <c r="HGE200" s="31"/>
      <c r="HGF200" s="31"/>
      <c r="HGG200" s="31"/>
      <c r="HGH200" s="31"/>
      <c r="HGI200" s="31"/>
      <c r="HGJ200" s="31"/>
      <c r="HGK200" s="31"/>
      <c r="HGL200" s="31"/>
      <c r="HGM200" s="31"/>
      <c r="HGN200" s="31"/>
      <c r="HGO200" s="31"/>
      <c r="HGP200" s="31"/>
      <c r="HGQ200" s="31"/>
      <c r="HGR200" s="31"/>
      <c r="HGS200" s="31"/>
      <c r="HGT200" s="31"/>
      <c r="HGU200" s="31"/>
      <c r="HGV200" s="31"/>
      <c r="HGW200" s="31"/>
      <c r="HGX200" s="31"/>
      <c r="HGY200" s="31"/>
      <c r="HGZ200" s="31"/>
      <c r="HHA200" s="31"/>
      <c r="HHB200" s="31"/>
      <c r="HHC200" s="31"/>
      <c r="HHD200" s="31"/>
      <c r="HHE200" s="31"/>
      <c r="HHF200" s="31"/>
      <c r="HHG200" s="31"/>
      <c r="HHH200" s="31"/>
      <c r="HHI200" s="31"/>
      <c r="HHJ200" s="31"/>
      <c r="HHK200" s="31"/>
      <c r="HHL200" s="31"/>
      <c r="HHM200" s="31"/>
      <c r="HHN200" s="31"/>
      <c r="HHO200" s="31"/>
      <c r="HHP200" s="31"/>
      <c r="HHQ200" s="31"/>
      <c r="HHR200" s="31"/>
      <c r="HHS200" s="31"/>
      <c r="HHT200" s="31"/>
      <c r="HHU200" s="31"/>
      <c r="HHV200" s="31"/>
      <c r="HHW200" s="31"/>
      <c r="HHX200" s="31"/>
      <c r="HHY200" s="31"/>
      <c r="HHZ200" s="31"/>
      <c r="HIA200" s="31"/>
      <c r="HIB200" s="31"/>
      <c r="HIC200" s="31"/>
      <c r="HID200" s="31"/>
      <c r="HIE200" s="31"/>
      <c r="HIF200" s="31"/>
      <c r="HIG200" s="31"/>
      <c r="HIH200" s="31"/>
      <c r="HII200" s="31"/>
      <c r="HIJ200" s="31"/>
      <c r="HIK200" s="31"/>
      <c r="HIL200" s="31"/>
      <c r="HIM200" s="31"/>
      <c r="HIN200" s="31"/>
      <c r="HIO200" s="31"/>
      <c r="HIP200" s="31"/>
      <c r="HIQ200" s="31"/>
      <c r="HIR200" s="31"/>
      <c r="HIS200" s="31"/>
      <c r="HIT200" s="31"/>
      <c r="HIU200" s="31"/>
      <c r="HIV200" s="31"/>
      <c r="HIW200" s="31"/>
      <c r="HIX200" s="31"/>
      <c r="HIY200" s="31"/>
      <c r="HIZ200" s="31"/>
      <c r="HJA200" s="31"/>
      <c r="HJB200" s="31"/>
      <c r="HJC200" s="31"/>
      <c r="HJD200" s="31"/>
      <c r="HJE200" s="31"/>
      <c r="HJF200" s="31"/>
      <c r="HJG200" s="31"/>
      <c r="HJH200" s="31"/>
      <c r="HJI200" s="31"/>
      <c r="HJJ200" s="31"/>
      <c r="HJK200" s="31"/>
      <c r="HJL200" s="31"/>
      <c r="HJM200" s="31"/>
      <c r="HJN200" s="31"/>
      <c r="HJO200" s="31"/>
      <c r="HJP200" s="31"/>
      <c r="HJQ200" s="31"/>
      <c r="HJR200" s="31"/>
      <c r="HJS200" s="31"/>
      <c r="HJT200" s="31"/>
      <c r="HJU200" s="31"/>
      <c r="HJV200" s="31"/>
      <c r="HJW200" s="31"/>
      <c r="HJX200" s="31"/>
      <c r="HJY200" s="31"/>
      <c r="HJZ200" s="31"/>
      <c r="HKA200" s="31"/>
      <c r="HKB200" s="31"/>
      <c r="HKC200" s="31"/>
      <c r="HKD200" s="31"/>
      <c r="HKE200" s="31"/>
      <c r="HKF200" s="31"/>
      <c r="HKG200" s="31"/>
      <c r="HKH200" s="31"/>
      <c r="HKI200" s="31"/>
      <c r="HKJ200" s="31"/>
      <c r="HKK200" s="31"/>
      <c r="HKL200" s="31"/>
      <c r="HKM200" s="31"/>
      <c r="HKN200" s="31"/>
      <c r="HKO200" s="31"/>
      <c r="HKP200" s="31"/>
      <c r="HKQ200" s="31"/>
      <c r="HKR200" s="31"/>
      <c r="HKS200" s="31"/>
      <c r="HKT200" s="31"/>
      <c r="HKU200" s="31"/>
      <c r="HKV200" s="31"/>
      <c r="HKW200" s="31"/>
      <c r="HKX200" s="31"/>
      <c r="HKY200" s="31"/>
      <c r="HKZ200" s="31"/>
      <c r="HLA200" s="31"/>
      <c r="HLB200" s="31"/>
      <c r="HLC200" s="31"/>
      <c r="HLD200" s="31"/>
      <c r="HLE200" s="31"/>
      <c r="HLF200" s="31"/>
      <c r="HLG200" s="31"/>
      <c r="HLH200" s="31"/>
      <c r="HLI200" s="31"/>
      <c r="HLJ200" s="31"/>
      <c r="HLK200" s="31"/>
      <c r="HLL200" s="31"/>
      <c r="HLM200" s="31"/>
      <c r="HLN200" s="31"/>
      <c r="HLO200" s="31"/>
      <c r="HLP200" s="31"/>
      <c r="HLQ200" s="31"/>
      <c r="HLR200" s="31"/>
      <c r="HLS200" s="31"/>
      <c r="HLT200" s="31"/>
      <c r="HLU200" s="31"/>
      <c r="HLV200" s="31"/>
      <c r="HLW200" s="31"/>
      <c r="HLX200" s="31"/>
      <c r="HLY200" s="31"/>
      <c r="HLZ200" s="31"/>
      <c r="HMA200" s="31"/>
      <c r="HMB200" s="31"/>
      <c r="HMC200" s="31"/>
      <c r="HMD200" s="31"/>
      <c r="HME200" s="31"/>
      <c r="HMF200" s="31"/>
      <c r="HMG200" s="31"/>
      <c r="HMH200" s="31"/>
      <c r="HMI200" s="31"/>
      <c r="HMJ200" s="31"/>
      <c r="HMK200" s="31"/>
      <c r="HML200" s="31"/>
      <c r="HMM200" s="31"/>
      <c r="HMN200" s="31"/>
      <c r="HMO200" s="31"/>
      <c r="HMP200" s="31"/>
      <c r="HMQ200" s="31"/>
      <c r="HMR200" s="31"/>
      <c r="HMS200" s="31"/>
      <c r="HMT200" s="31"/>
      <c r="HMU200" s="31"/>
      <c r="HMV200" s="31"/>
      <c r="HMW200" s="31"/>
      <c r="HMX200" s="31"/>
      <c r="HMY200" s="31"/>
      <c r="HMZ200" s="31"/>
      <c r="HNA200" s="31"/>
      <c r="HNB200" s="31"/>
      <c r="HNC200" s="31"/>
      <c r="HND200" s="31"/>
      <c r="HNE200" s="31"/>
      <c r="HNF200" s="31"/>
      <c r="HNG200" s="31"/>
      <c r="HNH200" s="31"/>
      <c r="HNI200" s="31"/>
      <c r="HNJ200" s="31"/>
      <c r="HNK200" s="31"/>
      <c r="HNL200" s="31"/>
      <c r="HNM200" s="31"/>
      <c r="HNN200" s="31"/>
      <c r="HNO200" s="31"/>
      <c r="HNP200" s="31"/>
      <c r="HNQ200" s="31"/>
      <c r="HNR200" s="31"/>
      <c r="HNS200" s="31"/>
      <c r="HNT200" s="31"/>
      <c r="HNU200" s="31"/>
      <c r="HNV200" s="31"/>
      <c r="HNW200" s="31"/>
      <c r="HNX200" s="31"/>
      <c r="HNY200" s="31"/>
      <c r="HNZ200" s="31"/>
      <c r="HOA200" s="31"/>
      <c r="HOB200" s="31"/>
      <c r="HOC200" s="31"/>
      <c r="HOD200" s="31"/>
      <c r="HOE200" s="31"/>
      <c r="HOF200" s="31"/>
      <c r="HOG200" s="31"/>
      <c r="HOH200" s="31"/>
      <c r="HOI200" s="31"/>
      <c r="HOJ200" s="31"/>
      <c r="HOK200" s="31"/>
      <c r="HOL200" s="31"/>
      <c r="HOM200" s="31"/>
      <c r="HON200" s="31"/>
      <c r="HOO200" s="31"/>
      <c r="HOP200" s="31"/>
      <c r="HOQ200" s="31"/>
      <c r="HOR200" s="31"/>
      <c r="HOS200" s="31"/>
      <c r="HOT200" s="31"/>
      <c r="HOU200" s="31"/>
      <c r="HOV200" s="31"/>
      <c r="HOW200" s="31"/>
      <c r="HOX200" s="31"/>
      <c r="HOY200" s="31"/>
      <c r="HOZ200" s="31"/>
      <c r="HPA200" s="31"/>
      <c r="HPB200" s="31"/>
      <c r="HPC200" s="31"/>
      <c r="HPD200" s="31"/>
      <c r="HPE200" s="31"/>
      <c r="HPF200" s="31"/>
      <c r="HPG200" s="31"/>
      <c r="HPH200" s="31"/>
      <c r="HPI200" s="31"/>
      <c r="HPJ200" s="31"/>
      <c r="HPK200" s="31"/>
      <c r="HPL200" s="31"/>
      <c r="HPM200" s="31"/>
      <c r="HPN200" s="31"/>
      <c r="HPO200" s="31"/>
      <c r="HPP200" s="31"/>
      <c r="HPQ200" s="31"/>
      <c r="HPR200" s="31"/>
      <c r="HPS200" s="31"/>
      <c r="HPT200" s="31"/>
      <c r="HPU200" s="31"/>
      <c r="HPV200" s="31"/>
      <c r="HPW200" s="31"/>
      <c r="HPX200" s="31"/>
      <c r="HPY200" s="31"/>
      <c r="HPZ200" s="31"/>
      <c r="HQA200" s="31"/>
      <c r="HQB200" s="31"/>
      <c r="HQC200" s="31"/>
      <c r="HQD200" s="31"/>
      <c r="HQE200" s="31"/>
      <c r="HQF200" s="31"/>
      <c r="HQG200" s="31"/>
      <c r="HQH200" s="31"/>
      <c r="HQI200" s="31"/>
      <c r="HQJ200" s="31"/>
      <c r="HQK200" s="31"/>
      <c r="HQL200" s="31"/>
      <c r="HQM200" s="31"/>
      <c r="HQN200" s="31"/>
      <c r="HQO200" s="31"/>
      <c r="HQP200" s="31"/>
      <c r="HQQ200" s="31"/>
      <c r="HQR200" s="31"/>
      <c r="HQS200" s="31"/>
      <c r="HQT200" s="31"/>
      <c r="HQU200" s="31"/>
      <c r="HQV200" s="31"/>
      <c r="HQW200" s="31"/>
      <c r="HQX200" s="31"/>
      <c r="HQY200" s="31"/>
      <c r="HQZ200" s="31"/>
      <c r="HRA200" s="31"/>
      <c r="HRB200" s="31"/>
      <c r="HRC200" s="31"/>
      <c r="HRD200" s="31"/>
      <c r="HRE200" s="31"/>
      <c r="HRF200" s="31"/>
      <c r="HRG200" s="31"/>
      <c r="HRH200" s="31"/>
      <c r="HRI200" s="31"/>
      <c r="HRJ200" s="31"/>
      <c r="HRK200" s="31"/>
      <c r="HRL200" s="31"/>
      <c r="HRM200" s="31"/>
      <c r="HRN200" s="31"/>
      <c r="HRO200" s="31"/>
      <c r="HRP200" s="31"/>
      <c r="HRQ200" s="31"/>
      <c r="HRR200" s="31"/>
      <c r="HRS200" s="31"/>
      <c r="HRT200" s="31"/>
      <c r="HRU200" s="31"/>
      <c r="HRV200" s="31"/>
      <c r="HRW200" s="31"/>
      <c r="HRX200" s="31"/>
      <c r="HRY200" s="31"/>
      <c r="HRZ200" s="31"/>
      <c r="HSA200" s="31"/>
      <c r="HSB200" s="31"/>
      <c r="HSC200" s="31"/>
      <c r="HSD200" s="31"/>
      <c r="HSE200" s="31"/>
      <c r="HSF200" s="31"/>
      <c r="HSG200" s="31"/>
      <c r="HSH200" s="31"/>
      <c r="HSI200" s="31"/>
      <c r="HSJ200" s="31"/>
      <c r="HSK200" s="31"/>
      <c r="HSL200" s="31"/>
      <c r="HSM200" s="31"/>
      <c r="HSN200" s="31"/>
      <c r="HSO200" s="31"/>
      <c r="HSP200" s="31"/>
      <c r="HSQ200" s="31"/>
      <c r="HSR200" s="31"/>
      <c r="HSS200" s="31"/>
      <c r="HST200" s="31"/>
      <c r="HSU200" s="31"/>
      <c r="HSV200" s="31"/>
      <c r="HSW200" s="31"/>
      <c r="HSX200" s="31"/>
      <c r="HSY200" s="31"/>
      <c r="HSZ200" s="31"/>
      <c r="HTA200" s="31"/>
      <c r="HTB200" s="31"/>
      <c r="HTC200" s="31"/>
      <c r="HTD200" s="31"/>
      <c r="HTE200" s="31"/>
      <c r="HTF200" s="31"/>
      <c r="HTG200" s="31"/>
      <c r="HTH200" s="31"/>
      <c r="HTI200" s="31"/>
      <c r="HTJ200" s="31"/>
      <c r="HTK200" s="31"/>
      <c r="HTL200" s="31"/>
      <c r="HTM200" s="31"/>
      <c r="HTN200" s="31"/>
      <c r="HTO200" s="31"/>
      <c r="HTP200" s="31"/>
      <c r="HTQ200" s="31"/>
      <c r="HTR200" s="31"/>
      <c r="HTS200" s="31"/>
      <c r="HTT200" s="31"/>
      <c r="HTU200" s="31"/>
      <c r="HTV200" s="31"/>
      <c r="HTW200" s="31"/>
      <c r="HTX200" s="31"/>
      <c r="HTY200" s="31"/>
      <c r="HTZ200" s="31"/>
      <c r="HUA200" s="31"/>
      <c r="HUB200" s="31"/>
      <c r="HUC200" s="31"/>
      <c r="HUD200" s="31"/>
      <c r="HUE200" s="31"/>
      <c r="HUF200" s="31"/>
      <c r="HUG200" s="31"/>
      <c r="HUH200" s="31"/>
      <c r="HUI200" s="31"/>
      <c r="HUJ200" s="31"/>
      <c r="HUK200" s="31"/>
      <c r="HUL200" s="31"/>
      <c r="HUM200" s="31"/>
      <c r="HUN200" s="31"/>
      <c r="HUO200" s="31"/>
      <c r="HUP200" s="31"/>
      <c r="HUQ200" s="31"/>
      <c r="HUR200" s="31"/>
      <c r="HUS200" s="31"/>
      <c r="HUT200" s="31"/>
      <c r="HUU200" s="31"/>
      <c r="HUV200" s="31"/>
      <c r="HUW200" s="31"/>
      <c r="HUX200" s="31"/>
      <c r="HUY200" s="31"/>
      <c r="HUZ200" s="31"/>
      <c r="HVA200" s="31"/>
      <c r="HVB200" s="31"/>
      <c r="HVC200" s="31"/>
      <c r="HVD200" s="31"/>
      <c r="HVE200" s="31"/>
      <c r="HVF200" s="31"/>
      <c r="HVG200" s="31"/>
      <c r="HVH200" s="31"/>
      <c r="HVI200" s="31"/>
      <c r="HVJ200" s="31"/>
      <c r="HVK200" s="31"/>
      <c r="HVL200" s="31"/>
      <c r="HVM200" s="31"/>
      <c r="HVN200" s="31"/>
      <c r="HVO200" s="31"/>
      <c r="HVP200" s="31"/>
      <c r="HVQ200" s="31"/>
      <c r="HVR200" s="31"/>
      <c r="HVS200" s="31"/>
      <c r="HVT200" s="31"/>
      <c r="HVU200" s="31"/>
      <c r="HVV200" s="31"/>
      <c r="HVW200" s="31"/>
      <c r="HVX200" s="31"/>
      <c r="HVY200" s="31"/>
      <c r="HVZ200" s="31"/>
      <c r="HWA200" s="31"/>
      <c r="HWB200" s="31"/>
      <c r="HWC200" s="31"/>
      <c r="HWD200" s="31"/>
      <c r="HWE200" s="31"/>
      <c r="HWF200" s="31"/>
      <c r="HWG200" s="31"/>
      <c r="HWH200" s="31"/>
      <c r="HWI200" s="31"/>
      <c r="HWJ200" s="31"/>
      <c r="HWK200" s="31"/>
      <c r="HWL200" s="31"/>
      <c r="HWM200" s="31"/>
      <c r="HWN200" s="31"/>
      <c r="HWO200" s="31"/>
      <c r="HWP200" s="31"/>
      <c r="HWQ200" s="31"/>
      <c r="HWR200" s="31"/>
      <c r="HWS200" s="31"/>
      <c r="HWT200" s="31"/>
      <c r="HWU200" s="31"/>
      <c r="HWV200" s="31"/>
      <c r="HWW200" s="31"/>
      <c r="HWX200" s="31"/>
      <c r="HWY200" s="31"/>
      <c r="HWZ200" s="31"/>
      <c r="HXA200" s="31"/>
      <c r="HXB200" s="31"/>
      <c r="HXC200" s="31"/>
      <c r="HXD200" s="31"/>
      <c r="HXE200" s="31"/>
      <c r="HXF200" s="31"/>
      <c r="HXG200" s="31"/>
      <c r="HXH200" s="31"/>
      <c r="HXI200" s="31"/>
      <c r="HXJ200" s="31"/>
      <c r="HXK200" s="31"/>
      <c r="HXL200" s="31"/>
      <c r="HXM200" s="31"/>
      <c r="HXN200" s="31"/>
      <c r="HXO200" s="31"/>
      <c r="HXP200" s="31"/>
      <c r="HXQ200" s="31"/>
      <c r="HXR200" s="31"/>
      <c r="HXS200" s="31"/>
      <c r="HXT200" s="31"/>
      <c r="HXU200" s="31"/>
      <c r="HXV200" s="31"/>
      <c r="HXW200" s="31"/>
      <c r="HXX200" s="31"/>
      <c r="HXY200" s="31"/>
      <c r="HXZ200" s="31"/>
      <c r="HYA200" s="31"/>
      <c r="HYB200" s="31"/>
      <c r="HYC200" s="31"/>
      <c r="HYD200" s="31"/>
      <c r="HYE200" s="31"/>
      <c r="HYF200" s="31"/>
      <c r="HYG200" s="31"/>
      <c r="HYH200" s="31"/>
      <c r="HYI200" s="31"/>
      <c r="HYJ200" s="31"/>
      <c r="HYK200" s="31"/>
      <c r="HYL200" s="31"/>
      <c r="HYM200" s="31"/>
      <c r="HYN200" s="31"/>
      <c r="HYO200" s="31"/>
      <c r="HYP200" s="31"/>
      <c r="HYQ200" s="31"/>
      <c r="HYR200" s="31"/>
      <c r="HYS200" s="31"/>
      <c r="HYT200" s="31"/>
      <c r="HYU200" s="31"/>
      <c r="HYV200" s="31"/>
      <c r="HYW200" s="31"/>
      <c r="HYX200" s="31"/>
      <c r="HYY200" s="31"/>
      <c r="HYZ200" s="31"/>
      <c r="HZA200" s="31"/>
      <c r="HZB200" s="31"/>
      <c r="HZC200" s="31"/>
      <c r="HZD200" s="31"/>
      <c r="HZE200" s="31"/>
      <c r="HZF200" s="31"/>
      <c r="HZG200" s="31"/>
      <c r="HZH200" s="31"/>
      <c r="HZI200" s="31"/>
      <c r="HZJ200" s="31"/>
      <c r="HZK200" s="31"/>
      <c r="HZL200" s="31"/>
      <c r="HZM200" s="31"/>
      <c r="HZN200" s="31"/>
      <c r="HZO200" s="31"/>
      <c r="HZP200" s="31"/>
      <c r="HZQ200" s="31"/>
      <c r="HZR200" s="31"/>
      <c r="HZS200" s="31"/>
      <c r="HZT200" s="31"/>
      <c r="HZU200" s="31"/>
      <c r="HZV200" s="31"/>
      <c r="HZW200" s="31"/>
      <c r="HZX200" s="31"/>
      <c r="HZY200" s="31"/>
      <c r="HZZ200" s="31"/>
      <c r="IAA200" s="31"/>
      <c r="IAB200" s="31"/>
      <c r="IAC200" s="31"/>
      <c r="IAD200" s="31"/>
      <c r="IAE200" s="31"/>
      <c r="IAF200" s="31"/>
      <c r="IAG200" s="31"/>
      <c r="IAH200" s="31"/>
      <c r="IAI200" s="31"/>
      <c r="IAJ200" s="31"/>
      <c r="IAK200" s="31"/>
      <c r="IAL200" s="31"/>
      <c r="IAM200" s="31"/>
      <c r="IAN200" s="31"/>
      <c r="IAO200" s="31"/>
      <c r="IAP200" s="31"/>
      <c r="IAQ200" s="31"/>
      <c r="IAR200" s="31"/>
      <c r="IAS200" s="31"/>
      <c r="IAT200" s="31"/>
      <c r="IAU200" s="31"/>
      <c r="IAV200" s="31"/>
      <c r="IAW200" s="31"/>
      <c r="IAX200" s="31"/>
      <c r="IAY200" s="31"/>
      <c r="IAZ200" s="31"/>
      <c r="IBA200" s="31"/>
      <c r="IBB200" s="31"/>
      <c r="IBC200" s="31"/>
      <c r="IBD200" s="31"/>
      <c r="IBE200" s="31"/>
      <c r="IBF200" s="31"/>
      <c r="IBG200" s="31"/>
      <c r="IBH200" s="31"/>
      <c r="IBI200" s="31"/>
      <c r="IBJ200" s="31"/>
      <c r="IBK200" s="31"/>
      <c r="IBL200" s="31"/>
      <c r="IBM200" s="31"/>
      <c r="IBN200" s="31"/>
      <c r="IBO200" s="31"/>
      <c r="IBP200" s="31"/>
      <c r="IBQ200" s="31"/>
      <c r="IBR200" s="31"/>
      <c r="IBS200" s="31"/>
      <c r="IBT200" s="31"/>
      <c r="IBU200" s="31"/>
      <c r="IBV200" s="31"/>
      <c r="IBW200" s="31"/>
      <c r="IBX200" s="31"/>
      <c r="IBY200" s="31"/>
      <c r="IBZ200" s="31"/>
      <c r="ICA200" s="31"/>
      <c r="ICB200" s="31"/>
      <c r="ICC200" s="31"/>
      <c r="ICD200" s="31"/>
      <c r="ICE200" s="31"/>
      <c r="ICF200" s="31"/>
      <c r="ICG200" s="31"/>
      <c r="ICH200" s="31"/>
      <c r="ICI200" s="31"/>
      <c r="ICJ200" s="31"/>
      <c r="ICK200" s="31"/>
      <c r="ICL200" s="31"/>
      <c r="ICM200" s="31"/>
      <c r="ICN200" s="31"/>
      <c r="ICO200" s="31"/>
      <c r="ICP200" s="31"/>
      <c r="ICQ200" s="31"/>
      <c r="ICR200" s="31"/>
      <c r="ICS200" s="31"/>
      <c r="ICT200" s="31"/>
      <c r="ICU200" s="31"/>
      <c r="ICV200" s="31"/>
      <c r="ICW200" s="31"/>
      <c r="ICX200" s="31"/>
      <c r="ICY200" s="31"/>
      <c r="ICZ200" s="31"/>
      <c r="IDA200" s="31"/>
      <c r="IDB200" s="31"/>
      <c r="IDC200" s="31"/>
      <c r="IDD200" s="31"/>
      <c r="IDE200" s="31"/>
      <c r="IDF200" s="31"/>
      <c r="IDG200" s="31"/>
      <c r="IDH200" s="31"/>
      <c r="IDI200" s="31"/>
      <c r="IDJ200" s="31"/>
      <c r="IDK200" s="31"/>
      <c r="IDL200" s="31"/>
      <c r="IDM200" s="31"/>
      <c r="IDN200" s="31"/>
      <c r="IDO200" s="31"/>
      <c r="IDP200" s="31"/>
      <c r="IDQ200" s="31"/>
      <c r="IDR200" s="31"/>
      <c r="IDS200" s="31"/>
      <c r="IDT200" s="31"/>
      <c r="IDU200" s="31"/>
      <c r="IDV200" s="31"/>
      <c r="IDW200" s="31"/>
      <c r="IDX200" s="31"/>
      <c r="IDY200" s="31"/>
      <c r="IDZ200" s="31"/>
      <c r="IEA200" s="31"/>
      <c r="IEB200" s="31"/>
      <c r="IEC200" s="31"/>
      <c r="IED200" s="31"/>
      <c r="IEE200" s="31"/>
      <c r="IEF200" s="31"/>
      <c r="IEG200" s="31"/>
      <c r="IEH200" s="31"/>
      <c r="IEI200" s="31"/>
      <c r="IEJ200" s="31"/>
      <c r="IEK200" s="31"/>
      <c r="IEL200" s="31"/>
      <c r="IEM200" s="31"/>
      <c r="IEN200" s="31"/>
      <c r="IEO200" s="31"/>
      <c r="IEP200" s="31"/>
      <c r="IEQ200" s="31"/>
      <c r="IER200" s="31"/>
      <c r="IES200" s="31"/>
      <c r="IET200" s="31"/>
      <c r="IEU200" s="31"/>
      <c r="IEV200" s="31"/>
      <c r="IEW200" s="31"/>
      <c r="IEX200" s="31"/>
      <c r="IEY200" s="31"/>
      <c r="IEZ200" s="31"/>
      <c r="IFA200" s="31"/>
      <c r="IFB200" s="31"/>
      <c r="IFC200" s="31"/>
      <c r="IFD200" s="31"/>
      <c r="IFE200" s="31"/>
      <c r="IFF200" s="31"/>
      <c r="IFG200" s="31"/>
      <c r="IFH200" s="31"/>
      <c r="IFI200" s="31"/>
      <c r="IFJ200" s="31"/>
      <c r="IFK200" s="31"/>
      <c r="IFL200" s="31"/>
      <c r="IFM200" s="31"/>
      <c r="IFN200" s="31"/>
      <c r="IFO200" s="31"/>
      <c r="IFP200" s="31"/>
      <c r="IFQ200" s="31"/>
      <c r="IFR200" s="31"/>
      <c r="IFS200" s="31"/>
      <c r="IFT200" s="31"/>
      <c r="IFU200" s="31"/>
      <c r="IFV200" s="31"/>
      <c r="IFW200" s="31"/>
      <c r="IFX200" s="31"/>
      <c r="IFY200" s="31"/>
      <c r="IFZ200" s="31"/>
      <c r="IGA200" s="31"/>
      <c r="IGB200" s="31"/>
      <c r="IGC200" s="31"/>
      <c r="IGD200" s="31"/>
      <c r="IGE200" s="31"/>
      <c r="IGF200" s="31"/>
      <c r="IGG200" s="31"/>
      <c r="IGH200" s="31"/>
      <c r="IGI200" s="31"/>
      <c r="IGJ200" s="31"/>
      <c r="IGK200" s="31"/>
      <c r="IGL200" s="31"/>
      <c r="IGM200" s="31"/>
      <c r="IGN200" s="31"/>
      <c r="IGO200" s="31"/>
      <c r="IGP200" s="31"/>
      <c r="IGQ200" s="31"/>
      <c r="IGR200" s="31"/>
      <c r="IGS200" s="31"/>
      <c r="IGT200" s="31"/>
      <c r="IGU200" s="31"/>
      <c r="IGV200" s="31"/>
      <c r="IGW200" s="31"/>
      <c r="IGX200" s="31"/>
      <c r="IGY200" s="31"/>
      <c r="IGZ200" s="31"/>
      <c r="IHA200" s="31"/>
      <c r="IHB200" s="31"/>
      <c r="IHC200" s="31"/>
      <c r="IHD200" s="31"/>
      <c r="IHE200" s="31"/>
      <c r="IHF200" s="31"/>
      <c r="IHG200" s="31"/>
      <c r="IHH200" s="31"/>
      <c r="IHI200" s="31"/>
      <c r="IHJ200" s="31"/>
      <c r="IHK200" s="31"/>
      <c r="IHL200" s="31"/>
      <c r="IHM200" s="31"/>
      <c r="IHN200" s="31"/>
      <c r="IHO200" s="31"/>
      <c r="IHP200" s="31"/>
      <c r="IHQ200" s="31"/>
      <c r="IHR200" s="31"/>
      <c r="IHS200" s="31"/>
      <c r="IHT200" s="31"/>
      <c r="IHU200" s="31"/>
      <c r="IHV200" s="31"/>
      <c r="IHW200" s="31"/>
      <c r="IHX200" s="31"/>
      <c r="IHY200" s="31"/>
      <c r="IHZ200" s="31"/>
      <c r="IIA200" s="31"/>
      <c r="IIB200" s="31"/>
      <c r="IIC200" s="31"/>
      <c r="IID200" s="31"/>
      <c r="IIE200" s="31"/>
      <c r="IIF200" s="31"/>
      <c r="IIG200" s="31"/>
      <c r="IIH200" s="31"/>
      <c r="III200" s="31"/>
      <c r="IIJ200" s="31"/>
      <c r="IIK200" s="31"/>
      <c r="IIL200" s="31"/>
      <c r="IIM200" s="31"/>
      <c r="IIN200" s="31"/>
      <c r="IIO200" s="31"/>
      <c r="IIP200" s="31"/>
      <c r="IIQ200" s="31"/>
      <c r="IIR200" s="31"/>
      <c r="IIS200" s="31"/>
      <c r="IIT200" s="31"/>
      <c r="IIU200" s="31"/>
      <c r="IIV200" s="31"/>
      <c r="IIW200" s="31"/>
      <c r="IIX200" s="31"/>
      <c r="IIY200" s="31"/>
      <c r="IIZ200" s="31"/>
      <c r="IJA200" s="31"/>
      <c r="IJB200" s="31"/>
      <c r="IJC200" s="31"/>
      <c r="IJD200" s="31"/>
      <c r="IJE200" s="31"/>
      <c r="IJF200" s="31"/>
      <c r="IJG200" s="31"/>
      <c r="IJH200" s="31"/>
      <c r="IJI200" s="31"/>
      <c r="IJJ200" s="31"/>
      <c r="IJK200" s="31"/>
      <c r="IJL200" s="31"/>
      <c r="IJM200" s="31"/>
      <c r="IJN200" s="31"/>
      <c r="IJO200" s="31"/>
      <c r="IJP200" s="31"/>
      <c r="IJQ200" s="31"/>
      <c r="IJR200" s="31"/>
      <c r="IJS200" s="31"/>
      <c r="IJT200" s="31"/>
      <c r="IJU200" s="31"/>
      <c r="IJV200" s="31"/>
      <c r="IJW200" s="31"/>
      <c r="IJX200" s="31"/>
      <c r="IJY200" s="31"/>
      <c r="IJZ200" s="31"/>
      <c r="IKA200" s="31"/>
      <c r="IKB200" s="31"/>
      <c r="IKC200" s="31"/>
      <c r="IKD200" s="31"/>
      <c r="IKE200" s="31"/>
      <c r="IKF200" s="31"/>
      <c r="IKG200" s="31"/>
      <c r="IKH200" s="31"/>
      <c r="IKI200" s="31"/>
      <c r="IKJ200" s="31"/>
      <c r="IKK200" s="31"/>
      <c r="IKL200" s="31"/>
      <c r="IKM200" s="31"/>
      <c r="IKN200" s="31"/>
      <c r="IKO200" s="31"/>
      <c r="IKP200" s="31"/>
      <c r="IKQ200" s="31"/>
      <c r="IKR200" s="31"/>
      <c r="IKS200" s="31"/>
      <c r="IKT200" s="31"/>
      <c r="IKU200" s="31"/>
      <c r="IKV200" s="31"/>
      <c r="IKW200" s="31"/>
      <c r="IKX200" s="31"/>
      <c r="IKY200" s="31"/>
      <c r="IKZ200" s="31"/>
      <c r="ILA200" s="31"/>
      <c r="ILB200" s="31"/>
      <c r="ILC200" s="31"/>
      <c r="ILD200" s="31"/>
      <c r="ILE200" s="31"/>
      <c r="ILF200" s="31"/>
      <c r="ILG200" s="31"/>
      <c r="ILH200" s="31"/>
      <c r="ILI200" s="31"/>
      <c r="ILJ200" s="31"/>
      <c r="ILK200" s="31"/>
      <c r="ILL200" s="31"/>
      <c r="ILM200" s="31"/>
      <c r="ILN200" s="31"/>
      <c r="ILO200" s="31"/>
      <c r="ILP200" s="31"/>
      <c r="ILQ200" s="31"/>
      <c r="ILR200" s="31"/>
      <c r="ILS200" s="31"/>
      <c r="ILT200" s="31"/>
      <c r="ILU200" s="31"/>
      <c r="ILV200" s="31"/>
      <c r="ILW200" s="31"/>
      <c r="ILX200" s="31"/>
      <c r="ILY200" s="31"/>
      <c r="ILZ200" s="31"/>
      <c r="IMA200" s="31"/>
      <c r="IMB200" s="31"/>
      <c r="IMC200" s="31"/>
      <c r="IMD200" s="31"/>
      <c r="IME200" s="31"/>
      <c r="IMF200" s="31"/>
      <c r="IMG200" s="31"/>
      <c r="IMH200" s="31"/>
      <c r="IMI200" s="31"/>
      <c r="IMJ200" s="31"/>
      <c r="IMK200" s="31"/>
      <c r="IML200" s="31"/>
      <c r="IMM200" s="31"/>
      <c r="IMN200" s="31"/>
      <c r="IMO200" s="31"/>
      <c r="IMP200" s="31"/>
      <c r="IMQ200" s="31"/>
      <c r="IMR200" s="31"/>
      <c r="IMS200" s="31"/>
      <c r="IMT200" s="31"/>
      <c r="IMU200" s="31"/>
      <c r="IMV200" s="31"/>
      <c r="IMW200" s="31"/>
      <c r="IMX200" s="31"/>
      <c r="IMY200" s="31"/>
      <c r="IMZ200" s="31"/>
      <c r="INA200" s="31"/>
      <c r="INB200" s="31"/>
      <c r="INC200" s="31"/>
      <c r="IND200" s="31"/>
      <c r="INE200" s="31"/>
      <c r="INF200" s="31"/>
      <c r="ING200" s="31"/>
      <c r="INH200" s="31"/>
      <c r="INI200" s="31"/>
      <c r="INJ200" s="31"/>
      <c r="INK200" s="31"/>
      <c r="INL200" s="31"/>
      <c r="INM200" s="31"/>
      <c r="INN200" s="31"/>
      <c r="INO200" s="31"/>
      <c r="INP200" s="31"/>
      <c r="INQ200" s="31"/>
      <c r="INR200" s="31"/>
      <c r="INS200" s="31"/>
      <c r="INT200" s="31"/>
      <c r="INU200" s="31"/>
      <c r="INV200" s="31"/>
      <c r="INW200" s="31"/>
      <c r="INX200" s="31"/>
      <c r="INY200" s="31"/>
      <c r="INZ200" s="31"/>
      <c r="IOA200" s="31"/>
      <c r="IOB200" s="31"/>
      <c r="IOC200" s="31"/>
      <c r="IOD200" s="31"/>
      <c r="IOE200" s="31"/>
      <c r="IOF200" s="31"/>
      <c r="IOG200" s="31"/>
      <c r="IOH200" s="31"/>
      <c r="IOI200" s="31"/>
      <c r="IOJ200" s="31"/>
      <c r="IOK200" s="31"/>
      <c r="IOL200" s="31"/>
      <c r="IOM200" s="31"/>
      <c r="ION200" s="31"/>
      <c r="IOO200" s="31"/>
      <c r="IOP200" s="31"/>
      <c r="IOQ200" s="31"/>
      <c r="IOR200" s="31"/>
      <c r="IOS200" s="31"/>
      <c r="IOT200" s="31"/>
      <c r="IOU200" s="31"/>
      <c r="IOV200" s="31"/>
      <c r="IOW200" s="31"/>
      <c r="IOX200" s="31"/>
      <c r="IOY200" s="31"/>
      <c r="IOZ200" s="31"/>
      <c r="IPA200" s="31"/>
      <c r="IPB200" s="31"/>
      <c r="IPC200" s="31"/>
      <c r="IPD200" s="31"/>
      <c r="IPE200" s="31"/>
      <c r="IPF200" s="31"/>
      <c r="IPG200" s="31"/>
      <c r="IPH200" s="31"/>
      <c r="IPI200" s="31"/>
      <c r="IPJ200" s="31"/>
      <c r="IPK200" s="31"/>
      <c r="IPL200" s="31"/>
      <c r="IPM200" s="31"/>
      <c r="IPN200" s="31"/>
      <c r="IPO200" s="31"/>
      <c r="IPP200" s="31"/>
      <c r="IPQ200" s="31"/>
      <c r="IPR200" s="31"/>
      <c r="IPS200" s="31"/>
      <c r="IPT200" s="31"/>
      <c r="IPU200" s="31"/>
      <c r="IPV200" s="31"/>
      <c r="IPW200" s="31"/>
      <c r="IPX200" s="31"/>
      <c r="IPY200" s="31"/>
      <c r="IPZ200" s="31"/>
      <c r="IQA200" s="31"/>
      <c r="IQB200" s="31"/>
      <c r="IQC200" s="31"/>
      <c r="IQD200" s="31"/>
      <c r="IQE200" s="31"/>
      <c r="IQF200" s="31"/>
      <c r="IQG200" s="31"/>
      <c r="IQH200" s="31"/>
      <c r="IQI200" s="31"/>
      <c r="IQJ200" s="31"/>
      <c r="IQK200" s="31"/>
      <c r="IQL200" s="31"/>
      <c r="IQM200" s="31"/>
      <c r="IQN200" s="31"/>
      <c r="IQO200" s="31"/>
      <c r="IQP200" s="31"/>
      <c r="IQQ200" s="31"/>
      <c r="IQR200" s="31"/>
      <c r="IQS200" s="31"/>
      <c r="IQT200" s="31"/>
      <c r="IQU200" s="31"/>
      <c r="IQV200" s="31"/>
      <c r="IQW200" s="31"/>
      <c r="IQX200" s="31"/>
      <c r="IQY200" s="31"/>
      <c r="IQZ200" s="31"/>
      <c r="IRA200" s="31"/>
      <c r="IRB200" s="31"/>
      <c r="IRC200" s="31"/>
      <c r="IRD200" s="31"/>
      <c r="IRE200" s="31"/>
      <c r="IRF200" s="31"/>
      <c r="IRG200" s="31"/>
      <c r="IRH200" s="31"/>
      <c r="IRI200" s="31"/>
      <c r="IRJ200" s="31"/>
      <c r="IRK200" s="31"/>
      <c r="IRL200" s="31"/>
      <c r="IRM200" s="31"/>
      <c r="IRN200" s="31"/>
      <c r="IRO200" s="31"/>
      <c r="IRP200" s="31"/>
      <c r="IRQ200" s="31"/>
      <c r="IRR200" s="31"/>
      <c r="IRS200" s="31"/>
      <c r="IRT200" s="31"/>
      <c r="IRU200" s="31"/>
      <c r="IRV200" s="31"/>
      <c r="IRW200" s="31"/>
      <c r="IRX200" s="31"/>
      <c r="IRY200" s="31"/>
      <c r="IRZ200" s="31"/>
      <c r="ISA200" s="31"/>
      <c r="ISB200" s="31"/>
      <c r="ISC200" s="31"/>
      <c r="ISD200" s="31"/>
      <c r="ISE200" s="31"/>
      <c r="ISF200" s="31"/>
      <c r="ISG200" s="31"/>
      <c r="ISH200" s="31"/>
      <c r="ISI200" s="31"/>
      <c r="ISJ200" s="31"/>
      <c r="ISK200" s="31"/>
      <c r="ISL200" s="31"/>
      <c r="ISM200" s="31"/>
      <c r="ISN200" s="31"/>
      <c r="ISO200" s="31"/>
      <c r="ISP200" s="31"/>
      <c r="ISQ200" s="31"/>
      <c r="ISR200" s="31"/>
      <c r="ISS200" s="31"/>
      <c r="IST200" s="31"/>
      <c r="ISU200" s="31"/>
      <c r="ISV200" s="31"/>
      <c r="ISW200" s="31"/>
      <c r="ISX200" s="31"/>
      <c r="ISY200" s="31"/>
      <c r="ISZ200" s="31"/>
      <c r="ITA200" s="31"/>
      <c r="ITB200" s="31"/>
      <c r="ITC200" s="31"/>
      <c r="ITD200" s="31"/>
      <c r="ITE200" s="31"/>
      <c r="ITF200" s="31"/>
      <c r="ITG200" s="31"/>
      <c r="ITH200" s="31"/>
      <c r="ITI200" s="31"/>
      <c r="ITJ200" s="31"/>
      <c r="ITK200" s="31"/>
      <c r="ITL200" s="31"/>
      <c r="ITM200" s="31"/>
      <c r="ITN200" s="31"/>
      <c r="ITO200" s="31"/>
      <c r="ITP200" s="31"/>
      <c r="ITQ200" s="31"/>
      <c r="ITR200" s="31"/>
      <c r="ITS200" s="31"/>
      <c r="ITT200" s="31"/>
      <c r="ITU200" s="31"/>
      <c r="ITV200" s="31"/>
      <c r="ITW200" s="31"/>
      <c r="ITX200" s="31"/>
      <c r="ITY200" s="31"/>
      <c r="ITZ200" s="31"/>
      <c r="IUA200" s="31"/>
      <c r="IUB200" s="31"/>
      <c r="IUC200" s="31"/>
      <c r="IUD200" s="31"/>
      <c r="IUE200" s="31"/>
      <c r="IUF200" s="31"/>
      <c r="IUG200" s="31"/>
      <c r="IUH200" s="31"/>
      <c r="IUI200" s="31"/>
      <c r="IUJ200" s="31"/>
      <c r="IUK200" s="31"/>
      <c r="IUL200" s="31"/>
      <c r="IUM200" s="31"/>
      <c r="IUN200" s="31"/>
      <c r="IUO200" s="31"/>
      <c r="IUP200" s="31"/>
      <c r="IUQ200" s="31"/>
      <c r="IUR200" s="31"/>
      <c r="IUS200" s="31"/>
      <c r="IUT200" s="31"/>
      <c r="IUU200" s="31"/>
      <c r="IUV200" s="31"/>
      <c r="IUW200" s="31"/>
      <c r="IUX200" s="31"/>
      <c r="IUY200" s="31"/>
      <c r="IUZ200" s="31"/>
      <c r="IVA200" s="31"/>
      <c r="IVB200" s="31"/>
      <c r="IVC200" s="31"/>
      <c r="IVD200" s="31"/>
      <c r="IVE200" s="31"/>
      <c r="IVF200" s="31"/>
      <c r="IVG200" s="31"/>
      <c r="IVH200" s="31"/>
      <c r="IVI200" s="31"/>
      <c r="IVJ200" s="31"/>
      <c r="IVK200" s="31"/>
      <c r="IVL200" s="31"/>
      <c r="IVM200" s="31"/>
      <c r="IVN200" s="31"/>
      <c r="IVO200" s="31"/>
      <c r="IVP200" s="31"/>
      <c r="IVQ200" s="31"/>
      <c r="IVR200" s="31"/>
      <c r="IVS200" s="31"/>
      <c r="IVT200" s="31"/>
      <c r="IVU200" s="31"/>
      <c r="IVV200" s="31"/>
      <c r="IVW200" s="31"/>
      <c r="IVX200" s="31"/>
      <c r="IVY200" s="31"/>
      <c r="IVZ200" s="31"/>
      <c r="IWA200" s="31"/>
      <c r="IWB200" s="31"/>
      <c r="IWC200" s="31"/>
      <c r="IWD200" s="31"/>
      <c r="IWE200" s="31"/>
      <c r="IWF200" s="31"/>
      <c r="IWG200" s="31"/>
      <c r="IWH200" s="31"/>
      <c r="IWI200" s="31"/>
      <c r="IWJ200" s="31"/>
      <c r="IWK200" s="31"/>
      <c r="IWL200" s="31"/>
      <c r="IWM200" s="31"/>
      <c r="IWN200" s="31"/>
      <c r="IWO200" s="31"/>
      <c r="IWP200" s="31"/>
      <c r="IWQ200" s="31"/>
      <c r="IWR200" s="31"/>
      <c r="IWS200" s="31"/>
      <c r="IWT200" s="31"/>
      <c r="IWU200" s="31"/>
      <c r="IWV200" s="31"/>
      <c r="IWW200" s="31"/>
      <c r="IWX200" s="31"/>
      <c r="IWY200" s="31"/>
      <c r="IWZ200" s="31"/>
      <c r="IXA200" s="31"/>
      <c r="IXB200" s="31"/>
      <c r="IXC200" s="31"/>
      <c r="IXD200" s="31"/>
      <c r="IXE200" s="31"/>
      <c r="IXF200" s="31"/>
      <c r="IXG200" s="31"/>
      <c r="IXH200" s="31"/>
      <c r="IXI200" s="31"/>
      <c r="IXJ200" s="31"/>
      <c r="IXK200" s="31"/>
      <c r="IXL200" s="31"/>
      <c r="IXM200" s="31"/>
      <c r="IXN200" s="31"/>
      <c r="IXO200" s="31"/>
      <c r="IXP200" s="31"/>
      <c r="IXQ200" s="31"/>
      <c r="IXR200" s="31"/>
      <c r="IXS200" s="31"/>
      <c r="IXT200" s="31"/>
      <c r="IXU200" s="31"/>
      <c r="IXV200" s="31"/>
      <c r="IXW200" s="31"/>
      <c r="IXX200" s="31"/>
      <c r="IXY200" s="31"/>
      <c r="IXZ200" s="31"/>
      <c r="IYA200" s="31"/>
      <c r="IYB200" s="31"/>
      <c r="IYC200" s="31"/>
      <c r="IYD200" s="31"/>
      <c r="IYE200" s="31"/>
      <c r="IYF200" s="31"/>
      <c r="IYG200" s="31"/>
      <c r="IYH200" s="31"/>
      <c r="IYI200" s="31"/>
      <c r="IYJ200" s="31"/>
      <c r="IYK200" s="31"/>
      <c r="IYL200" s="31"/>
      <c r="IYM200" s="31"/>
      <c r="IYN200" s="31"/>
      <c r="IYO200" s="31"/>
      <c r="IYP200" s="31"/>
      <c r="IYQ200" s="31"/>
      <c r="IYR200" s="31"/>
      <c r="IYS200" s="31"/>
      <c r="IYT200" s="31"/>
      <c r="IYU200" s="31"/>
      <c r="IYV200" s="31"/>
      <c r="IYW200" s="31"/>
      <c r="IYX200" s="31"/>
      <c r="IYY200" s="31"/>
      <c r="IYZ200" s="31"/>
      <c r="IZA200" s="31"/>
      <c r="IZB200" s="31"/>
      <c r="IZC200" s="31"/>
      <c r="IZD200" s="31"/>
      <c r="IZE200" s="31"/>
      <c r="IZF200" s="31"/>
      <c r="IZG200" s="31"/>
      <c r="IZH200" s="31"/>
      <c r="IZI200" s="31"/>
      <c r="IZJ200" s="31"/>
      <c r="IZK200" s="31"/>
      <c r="IZL200" s="31"/>
      <c r="IZM200" s="31"/>
      <c r="IZN200" s="31"/>
      <c r="IZO200" s="31"/>
      <c r="IZP200" s="31"/>
      <c r="IZQ200" s="31"/>
      <c r="IZR200" s="31"/>
      <c r="IZS200" s="31"/>
      <c r="IZT200" s="31"/>
      <c r="IZU200" s="31"/>
      <c r="IZV200" s="31"/>
      <c r="IZW200" s="31"/>
      <c r="IZX200" s="31"/>
      <c r="IZY200" s="31"/>
      <c r="IZZ200" s="31"/>
      <c r="JAA200" s="31"/>
      <c r="JAB200" s="31"/>
      <c r="JAC200" s="31"/>
      <c r="JAD200" s="31"/>
      <c r="JAE200" s="31"/>
      <c r="JAF200" s="31"/>
      <c r="JAG200" s="31"/>
      <c r="JAH200" s="31"/>
      <c r="JAI200" s="31"/>
      <c r="JAJ200" s="31"/>
      <c r="JAK200" s="31"/>
      <c r="JAL200" s="31"/>
      <c r="JAM200" s="31"/>
      <c r="JAN200" s="31"/>
      <c r="JAO200" s="31"/>
      <c r="JAP200" s="31"/>
      <c r="JAQ200" s="31"/>
      <c r="JAR200" s="31"/>
      <c r="JAS200" s="31"/>
      <c r="JAT200" s="31"/>
      <c r="JAU200" s="31"/>
      <c r="JAV200" s="31"/>
      <c r="JAW200" s="31"/>
      <c r="JAX200" s="31"/>
      <c r="JAY200" s="31"/>
      <c r="JAZ200" s="31"/>
      <c r="JBA200" s="31"/>
      <c r="JBB200" s="31"/>
      <c r="JBC200" s="31"/>
      <c r="JBD200" s="31"/>
      <c r="JBE200" s="31"/>
      <c r="JBF200" s="31"/>
      <c r="JBG200" s="31"/>
      <c r="JBH200" s="31"/>
      <c r="JBI200" s="31"/>
      <c r="JBJ200" s="31"/>
      <c r="JBK200" s="31"/>
      <c r="JBL200" s="31"/>
      <c r="JBM200" s="31"/>
      <c r="JBN200" s="31"/>
      <c r="JBO200" s="31"/>
      <c r="JBP200" s="31"/>
      <c r="JBQ200" s="31"/>
      <c r="JBR200" s="31"/>
      <c r="JBS200" s="31"/>
      <c r="JBT200" s="31"/>
      <c r="JBU200" s="31"/>
      <c r="JBV200" s="31"/>
      <c r="JBW200" s="31"/>
      <c r="JBX200" s="31"/>
      <c r="JBY200" s="31"/>
      <c r="JBZ200" s="31"/>
      <c r="JCA200" s="31"/>
      <c r="JCB200" s="31"/>
      <c r="JCC200" s="31"/>
      <c r="JCD200" s="31"/>
      <c r="JCE200" s="31"/>
      <c r="JCF200" s="31"/>
      <c r="JCG200" s="31"/>
      <c r="JCH200" s="31"/>
      <c r="JCI200" s="31"/>
      <c r="JCJ200" s="31"/>
      <c r="JCK200" s="31"/>
      <c r="JCL200" s="31"/>
      <c r="JCM200" s="31"/>
      <c r="JCN200" s="31"/>
      <c r="JCO200" s="31"/>
      <c r="JCP200" s="31"/>
      <c r="JCQ200" s="31"/>
      <c r="JCR200" s="31"/>
      <c r="JCS200" s="31"/>
      <c r="JCT200" s="31"/>
      <c r="JCU200" s="31"/>
      <c r="JCV200" s="31"/>
      <c r="JCW200" s="31"/>
      <c r="JCX200" s="31"/>
      <c r="JCY200" s="31"/>
      <c r="JCZ200" s="31"/>
      <c r="JDA200" s="31"/>
      <c r="JDB200" s="31"/>
      <c r="JDC200" s="31"/>
      <c r="JDD200" s="31"/>
      <c r="JDE200" s="31"/>
      <c r="JDF200" s="31"/>
      <c r="JDG200" s="31"/>
      <c r="JDH200" s="31"/>
      <c r="JDI200" s="31"/>
      <c r="JDJ200" s="31"/>
      <c r="JDK200" s="31"/>
      <c r="JDL200" s="31"/>
      <c r="JDM200" s="31"/>
      <c r="JDN200" s="31"/>
      <c r="JDO200" s="31"/>
      <c r="JDP200" s="31"/>
      <c r="JDQ200" s="31"/>
      <c r="JDR200" s="31"/>
      <c r="JDS200" s="31"/>
      <c r="JDT200" s="31"/>
      <c r="JDU200" s="31"/>
      <c r="JDV200" s="31"/>
      <c r="JDW200" s="31"/>
      <c r="JDX200" s="31"/>
      <c r="JDY200" s="31"/>
      <c r="JDZ200" s="31"/>
      <c r="JEA200" s="31"/>
      <c r="JEB200" s="31"/>
      <c r="JEC200" s="31"/>
      <c r="JED200" s="31"/>
      <c r="JEE200" s="31"/>
      <c r="JEF200" s="31"/>
      <c r="JEG200" s="31"/>
      <c r="JEH200" s="31"/>
      <c r="JEI200" s="31"/>
      <c r="JEJ200" s="31"/>
      <c r="JEK200" s="31"/>
      <c r="JEL200" s="31"/>
      <c r="JEM200" s="31"/>
      <c r="JEN200" s="31"/>
      <c r="JEO200" s="31"/>
      <c r="JEP200" s="31"/>
      <c r="JEQ200" s="31"/>
      <c r="JER200" s="31"/>
      <c r="JES200" s="31"/>
      <c r="JET200" s="31"/>
      <c r="JEU200" s="31"/>
      <c r="JEV200" s="31"/>
      <c r="JEW200" s="31"/>
      <c r="JEX200" s="31"/>
      <c r="JEY200" s="31"/>
      <c r="JEZ200" s="31"/>
      <c r="JFA200" s="31"/>
      <c r="JFB200" s="31"/>
      <c r="JFC200" s="31"/>
      <c r="JFD200" s="31"/>
      <c r="JFE200" s="31"/>
      <c r="JFF200" s="31"/>
      <c r="JFG200" s="31"/>
      <c r="JFH200" s="31"/>
      <c r="JFI200" s="31"/>
      <c r="JFJ200" s="31"/>
      <c r="JFK200" s="31"/>
      <c r="JFL200" s="31"/>
      <c r="JFM200" s="31"/>
      <c r="JFN200" s="31"/>
      <c r="JFO200" s="31"/>
      <c r="JFP200" s="31"/>
      <c r="JFQ200" s="31"/>
      <c r="JFR200" s="31"/>
      <c r="JFS200" s="31"/>
      <c r="JFT200" s="31"/>
      <c r="JFU200" s="31"/>
      <c r="JFV200" s="31"/>
      <c r="JFW200" s="31"/>
      <c r="JFX200" s="31"/>
      <c r="JFY200" s="31"/>
      <c r="JFZ200" s="31"/>
      <c r="JGA200" s="31"/>
      <c r="JGB200" s="31"/>
      <c r="JGC200" s="31"/>
      <c r="JGD200" s="31"/>
      <c r="JGE200" s="31"/>
      <c r="JGF200" s="31"/>
      <c r="JGG200" s="31"/>
      <c r="JGH200" s="31"/>
      <c r="JGI200" s="31"/>
      <c r="JGJ200" s="31"/>
      <c r="JGK200" s="31"/>
      <c r="JGL200" s="31"/>
      <c r="JGM200" s="31"/>
      <c r="JGN200" s="31"/>
      <c r="JGO200" s="31"/>
      <c r="JGP200" s="31"/>
      <c r="JGQ200" s="31"/>
      <c r="JGR200" s="31"/>
      <c r="JGS200" s="31"/>
      <c r="JGT200" s="31"/>
      <c r="JGU200" s="31"/>
      <c r="JGV200" s="31"/>
      <c r="JGW200" s="31"/>
      <c r="JGX200" s="31"/>
      <c r="JGY200" s="31"/>
      <c r="JGZ200" s="31"/>
      <c r="JHA200" s="31"/>
      <c r="JHB200" s="31"/>
      <c r="JHC200" s="31"/>
      <c r="JHD200" s="31"/>
      <c r="JHE200" s="31"/>
      <c r="JHF200" s="31"/>
      <c r="JHG200" s="31"/>
      <c r="JHH200" s="31"/>
      <c r="JHI200" s="31"/>
      <c r="JHJ200" s="31"/>
      <c r="JHK200" s="31"/>
      <c r="JHL200" s="31"/>
      <c r="JHM200" s="31"/>
      <c r="JHN200" s="31"/>
      <c r="JHO200" s="31"/>
      <c r="JHP200" s="31"/>
      <c r="JHQ200" s="31"/>
      <c r="JHR200" s="31"/>
      <c r="JHS200" s="31"/>
      <c r="JHT200" s="31"/>
      <c r="JHU200" s="31"/>
      <c r="JHV200" s="31"/>
      <c r="JHW200" s="31"/>
      <c r="JHX200" s="31"/>
      <c r="JHY200" s="31"/>
      <c r="JHZ200" s="31"/>
      <c r="JIA200" s="31"/>
      <c r="JIB200" s="31"/>
      <c r="JIC200" s="31"/>
      <c r="JID200" s="31"/>
      <c r="JIE200" s="31"/>
      <c r="JIF200" s="31"/>
      <c r="JIG200" s="31"/>
      <c r="JIH200" s="31"/>
      <c r="JII200" s="31"/>
      <c r="JIJ200" s="31"/>
      <c r="JIK200" s="31"/>
      <c r="JIL200" s="31"/>
      <c r="JIM200" s="31"/>
      <c r="JIN200" s="31"/>
      <c r="JIO200" s="31"/>
      <c r="JIP200" s="31"/>
      <c r="JIQ200" s="31"/>
      <c r="JIR200" s="31"/>
      <c r="JIS200" s="31"/>
      <c r="JIT200" s="31"/>
      <c r="JIU200" s="31"/>
      <c r="JIV200" s="31"/>
      <c r="JIW200" s="31"/>
      <c r="JIX200" s="31"/>
      <c r="JIY200" s="31"/>
      <c r="JIZ200" s="31"/>
      <c r="JJA200" s="31"/>
      <c r="JJB200" s="31"/>
      <c r="JJC200" s="31"/>
      <c r="JJD200" s="31"/>
      <c r="JJE200" s="31"/>
      <c r="JJF200" s="31"/>
      <c r="JJG200" s="31"/>
      <c r="JJH200" s="31"/>
      <c r="JJI200" s="31"/>
      <c r="JJJ200" s="31"/>
      <c r="JJK200" s="31"/>
      <c r="JJL200" s="31"/>
      <c r="JJM200" s="31"/>
      <c r="JJN200" s="31"/>
      <c r="JJO200" s="31"/>
      <c r="JJP200" s="31"/>
      <c r="JJQ200" s="31"/>
      <c r="JJR200" s="31"/>
      <c r="JJS200" s="31"/>
      <c r="JJT200" s="31"/>
      <c r="JJU200" s="31"/>
      <c r="JJV200" s="31"/>
      <c r="JJW200" s="31"/>
      <c r="JJX200" s="31"/>
      <c r="JJY200" s="31"/>
      <c r="JJZ200" s="31"/>
      <c r="JKA200" s="31"/>
      <c r="JKB200" s="31"/>
      <c r="JKC200" s="31"/>
      <c r="JKD200" s="31"/>
      <c r="JKE200" s="31"/>
      <c r="JKF200" s="31"/>
      <c r="JKG200" s="31"/>
      <c r="JKH200" s="31"/>
      <c r="JKI200" s="31"/>
      <c r="JKJ200" s="31"/>
      <c r="JKK200" s="31"/>
      <c r="JKL200" s="31"/>
      <c r="JKM200" s="31"/>
      <c r="JKN200" s="31"/>
      <c r="JKO200" s="31"/>
      <c r="JKP200" s="31"/>
      <c r="JKQ200" s="31"/>
      <c r="JKR200" s="31"/>
      <c r="JKS200" s="31"/>
      <c r="JKT200" s="31"/>
      <c r="JKU200" s="31"/>
      <c r="JKV200" s="31"/>
      <c r="JKW200" s="31"/>
      <c r="JKX200" s="31"/>
      <c r="JKY200" s="31"/>
      <c r="JKZ200" s="31"/>
      <c r="JLA200" s="31"/>
      <c r="JLB200" s="31"/>
      <c r="JLC200" s="31"/>
      <c r="JLD200" s="31"/>
      <c r="JLE200" s="31"/>
      <c r="JLF200" s="31"/>
      <c r="JLG200" s="31"/>
      <c r="JLH200" s="31"/>
      <c r="JLI200" s="31"/>
      <c r="JLJ200" s="31"/>
      <c r="JLK200" s="31"/>
      <c r="JLL200" s="31"/>
      <c r="JLM200" s="31"/>
      <c r="JLN200" s="31"/>
      <c r="JLO200" s="31"/>
      <c r="JLP200" s="31"/>
      <c r="JLQ200" s="31"/>
      <c r="JLR200" s="31"/>
      <c r="JLS200" s="31"/>
      <c r="JLT200" s="31"/>
      <c r="JLU200" s="31"/>
      <c r="JLV200" s="31"/>
      <c r="JLW200" s="31"/>
      <c r="JLX200" s="31"/>
      <c r="JLY200" s="31"/>
      <c r="JLZ200" s="31"/>
      <c r="JMA200" s="31"/>
      <c r="JMB200" s="31"/>
      <c r="JMC200" s="31"/>
      <c r="JMD200" s="31"/>
      <c r="JME200" s="31"/>
      <c r="JMF200" s="31"/>
      <c r="JMG200" s="31"/>
      <c r="JMH200" s="31"/>
      <c r="JMI200" s="31"/>
      <c r="JMJ200" s="31"/>
      <c r="JMK200" s="31"/>
      <c r="JML200" s="31"/>
      <c r="JMM200" s="31"/>
      <c r="JMN200" s="31"/>
      <c r="JMO200" s="31"/>
      <c r="JMP200" s="31"/>
      <c r="JMQ200" s="31"/>
      <c r="JMR200" s="31"/>
      <c r="JMS200" s="31"/>
      <c r="JMT200" s="31"/>
      <c r="JMU200" s="31"/>
      <c r="JMV200" s="31"/>
      <c r="JMW200" s="31"/>
      <c r="JMX200" s="31"/>
      <c r="JMY200" s="31"/>
      <c r="JMZ200" s="31"/>
      <c r="JNA200" s="31"/>
      <c r="JNB200" s="31"/>
      <c r="JNC200" s="31"/>
      <c r="JND200" s="31"/>
      <c r="JNE200" s="31"/>
      <c r="JNF200" s="31"/>
      <c r="JNG200" s="31"/>
      <c r="JNH200" s="31"/>
      <c r="JNI200" s="31"/>
      <c r="JNJ200" s="31"/>
      <c r="JNK200" s="31"/>
      <c r="JNL200" s="31"/>
      <c r="JNM200" s="31"/>
      <c r="JNN200" s="31"/>
      <c r="JNO200" s="31"/>
      <c r="JNP200" s="31"/>
      <c r="JNQ200" s="31"/>
      <c r="JNR200" s="31"/>
      <c r="JNS200" s="31"/>
      <c r="JNT200" s="31"/>
      <c r="JNU200" s="31"/>
      <c r="JNV200" s="31"/>
      <c r="JNW200" s="31"/>
      <c r="JNX200" s="31"/>
      <c r="JNY200" s="31"/>
      <c r="JNZ200" s="31"/>
      <c r="JOA200" s="31"/>
      <c r="JOB200" s="31"/>
      <c r="JOC200" s="31"/>
      <c r="JOD200" s="31"/>
      <c r="JOE200" s="31"/>
      <c r="JOF200" s="31"/>
      <c r="JOG200" s="31"/>
      <c r="JOH200" s="31"/>
      <c r="JOI200" s="31"/>
      <c r="JOJ200" s="31"/>
      <c r="JOK200" s="31"/>
      <c r="JOL200" s="31"/>
      <c r="JOM200" s="31"/>
      <c r="JON200" s="31"/>
      <c r="JOO200" s="31"/>
      <c r="JOP200" s="31"/>
      <c r="JOQ200" s="31"/>
      <c r="JOR200" s="31"/>
      <c r="JOS200" s="31"/>
      <c r="JOT200" s="31"/>
      <c r="JOU200" s="31"/>
      <c r="JOV200" s="31"/>
      <c r="JOW200" s="31"/>
      <c r="JOX200" s="31"/>
      <c r="JOY200" s="31"/>
      <c r="JOZ200" s="31"/>
      <c r="JPA200" s="31"/>
      <c r="JPB200" s="31"/>
      <c r="JPC200" s="31"/>
      <c r="JPD200" s="31"/>
      <c r="JPE200" s="31"/>
      <c r="JPF200" s="31"/>
      <c r="JPG200" s="31"/>
      <c r="JPH200" s="31"/>
      <c r="JPI200" s="31"/>
      <c r="JPJ200" s="31"/>
      <c r="JPK200" s="31"/>
      <c r="JPL200" s="31"/>
      <c r="JPM200" s="31"/>
      <c r="JPN200" s="31"/>
      <c r="JPO200" s="31"/>
      <c r="JPP200" s="31"/>
      <c r="JPQ200" s="31"/>
      <c r="JPR200" s="31"/>
      <c r="JPS200" s="31"/>
      <c r="JPT200" s="31"/>
      <c r="JPU200" s="31"/>
      <c r="JPV200" s="31"/>
      <c r="JPW200" s="31"/>
      <c r="JPX200" s="31"/>
      <c r="JPY200" s="31"/>
      <c r="JPZ200" s="31"/>
      <c r="JQA200" s="31"/>
      <c r="JQB200" s="31"/>
      <c r="JQC200" s="31"/>
      <c r="JQD200" s="31"/>
      <c r="JQE200" s="31"/>
      <c r="JQF200" s="31"/>
      <c r="JQG200" s="31"/>
      <c r="JQH200" s="31"/>
      <c r="JQI200" s="31"/>
      <c r="JQJ200" s="31"/>
      <c r="JQK200" s="31"/>
      <c r="JQL200" s="31"/>
      <c r="JQM200" s="31"/>
      <c r="JQN200" s="31"/>
      <c r="JQO200" s="31"/>
      <c r="JQP200" s="31"/>
      <c r="JQQ200" s="31"/>
      <c r="JQR200" s="31"/>
      <c r="JQS200" s="31"/>
      <c r="JQT200" s="31"/>
      <c r="JQU200" s="31"/>
      <c r="JQV200" s="31"/>
      <c r="JQW200" s="31"/>
      <c r="JQX200" s="31"/>
      <c r="JQY200" s="31"/>
      <c r="JQZ200" s="31"/>
      <c r="JRA200" s="31"/>
      <c r="JRB200" s="31"/>
      <c r="JRC200" s="31"/>
      <c r="JRD200" s="31"/>
      <c r="JRE200" s="31"/>
      <c r="JRF200" s="31"/>
      <c r="JRG200" s="31"/>
      <c r="JRH200" s="31"/>
      <c r="JRI200" s="31"/>
      <c r="JRJ200" s="31"/>
      <c r="JRK200" s="31"/>
      <c r="JRL200" s="31"/>
      <c r="JRM200" s="31"/>
      <c r="JRN200" s="31"/>
      <c r="JRO200" s="31"/>
      <c r="JRP200" s="31"/>
      <c r="JRQ200" s="31"/>
      <c r="JRR200" s="31"/>
      <c r="JRS200" s="31"/>
      <c r="JRT200" s="31"/>
      <c r="JRU200" s="31"/>
      <c r="JRV200" s="31"/>
      <c r="JRW200" s="31"/>
      <c r="JRX200" s="31"/>
      <c r="JRY200" s="31"/>
      <c r="JRZ200" s="31"/>
      <c r="JSA200" s="31"/>
      <c r="JSB200" s="31"/>
      <c r="JSC200" s="31"/>
      <c r="JSD200" s="31"/>
      <c r="JSE200" s="31"/>
      <c r="JSF200" s="31"/>
      <c r="JSG200" s="31"/>
      <c r="JSH200" s="31"/>
      <c r="JSI200" s="31"/>
      <c r="JSJ200" s="31"/>
      <c r="JSK200" s="31"/>
      <c r="JSL200" s="31"/>
      <c r="JSM200" s="31"/>
      <c r="JSN200" s="31"/>
      <c r="JSO200" s="31"/>
      <c r="JSP200" s="31"/>
      <c r="JSQ200" s="31"/>
      <c r="JSR200" s="31"/>
      <c r="JSS200" s="31"/>
      <c r="JST200" s="31"/>
      <c r="JSU200" s="31"/>
      <c r="JSV200" s="31"/>
      <c r="JSW200" s="31"/>
      <c r="JSX200" s="31"/>
      <c r="JSY200" s="31"/>
      <c r="JSZ200" s="31"/>
      <c r="JTA200" s="31"/>
      <c r="JTB200" s="31"/>
      <c r="JTC200" s="31"/>
      <c r="JTD200" s="31"/>
      <c r="JTE200" s="31"/>
      <c r="JTF200" s="31"/>
      <c r="JTG200" s="31"/>
      <c r="JTH200" s="31"/>
      <c r="JTI200" s="31"/>
      <c r="JTJ200" s="31"/>
      <c r="JTK200" s="31"/>
      <c r="JTL200" s="31"/>
      <c r="JTM200" s="31"/>
      <c r="JTN200" s="31"/>
      <c r="JTO200" s="31"/>
      <c r="JTP200" s="31"/>
      <c r="JTQ200" s="31"/>
      <c r="JTR200" s="31"/>
      <c r="JTS200" s="31"/>
      <c r="JTT200" s="31"/>
      <c r="JTU200" s="31"/>
      <c r="JTV200" s="31"/>
      <c r="JTW200" s="31"/>
      <c r="JTX200" s="31"/>
      <c r="JTY200" s="31"/>
      <c r="JTZ200" s="31"/>
      <c r="JUA200" s="31"/>
      <c r="JUB200" s="31"/>
      <c r="JUC200" s="31"/>
      <c r="JUD200" s="31"/>
      <c r="JUE200" s="31"/>
      <c r="JUF200" s="31"/>
      <c r="JUG200" s="31"/>
      <c r="JUH200" s="31"/>
      <c r="JUI200" s="31"/>
      <c r="JUJ200" s="31"/>
      <c r="JUK200" s="31"/>
      <c r="JUL200" s="31"/>
      <c r="JUM200" s="31"/>
      <c r="JUN200" s="31"/>
      <c r="JUO200" s="31"/>
      <c r="JUP200" s="31"/>
      <c r="JUQ200" s="31"/>
      <c r="JUR200" s="31"/>
      <c r="JUS200" s="31"/>
      <c r="JUT200" s="31"/>
      <c r="JUU200" s="31"/>
      <c r="JUV200" s="31"/>
      <c r="JUW200" s="31"/>
      <c r="JUX200" s="31"/>
      <c r="JUY200" s="31"/>
      <c r="JUZ200" s="31"/>
      <c r="JVA200" s="31"/>
      <c r="JVB200" s="31"/>
      <c r="JVC200" s="31"/>
      <c r="JVD200" s="31"/>
      <c r="JVE200" s="31"/>
      <c r="JVF200" s="31"/>
      <c r="JVG200" s="31"/>
      <c r="JVH200" s="31"/>
      <c r="JVI200" s="31"/>
      <c r="JVJ200" s="31"/>
      <c r="JVK200" s="31"/>
      <c r="JVL200" s="31"/>
      <c r="JVM200" s="31"/>
      <c r="JVN200" s="31"/>
      <c r="JVO200" s="31"/>
      <c r="JVP200" s="31"/>
      <c r="JVQ200" s="31"/>
      <c r="JVR200" s="31"/>
      <c r="JVS200" s="31"/>
      <c r="JVT200" s="31"/>
      <c r="JVU200" s="31"/>
      <c r="JVV200" s="31"/>
      <c r="JVW200" s="31"/>
      <c r="JVX200" s="31"/>
      <c r="JVY200" s="31"/>
      <c r="JVZ200" s="31"/>
      <c r="JWA200" s="31"/>
      <c r="JWB200" s="31"/>
      <c r="JWC200" s="31"/>
      <c r="JWD200" s="31"/>
      <c r="JWE200" s="31"/>
      <c r="JWF200" s="31"/>
      <c r="JWG200" s="31"/>
      <c r="JWH200" s="31"/>
      <c r="JWI200" s="31"/>
      <c r="JWJ200" s="31"/>
      <c r="JWK200" s="31"/>
      <c r="JWL200" s="31"/>
      <c r="JWM200" s="31"/>
      <c r="JWN200" s="31"/>
      <c r="JWO200" s="31"/>
      <c r="JWP200" s="31"/>
      <c r="JWQ200" s="31"/>
      <c r="JWR200" s="31"/>
      <c r="JWS200" s="31"/>
      <c r="JWT200" s="31"/>
      <c r="JWU200" s="31"/>
      <c r="JWV200" s="31"/>
      <c r="JWW200" s="31"/>
      <c r="JWX200" s="31"/>
      <c r="JWY200" s="31"/>
      <c r="JWZ200" s="31"/>
      <c r="JXA200" s="31"/>
      <c r="JXB200" s="31"/>
      <c r="JXC200" s="31"/>
      <c r="JXD200" s="31"/>
      <c r="JXE200" s="31"/>
      <c r="JXF200" s="31"/>
      <c r="JXG200" s="31"/>
      <c r="JXH200" s="31"/>
      <c r="JXI200" s="31"/>
      <c r="JXJ200" s="31"/>
      <c r="JXK200" s="31"/>
      <c r="JXL200" s="31"/>
      <c r="JXM200" s="31"/>
      <c r="JXN200" s="31"/>
      <c r="JXO200" s="31"/>
      <c r="JXP200" s="31"/>
      <c r="JXQ200" s="31"/>
      <c r="JXR200" s="31"/>
      <c r="JXS200" s="31"/>
      <c r="JXT200" s="31"/>
      <c r="JXU200" s="31"/>
      <c r="JXV200" s="31"/>
      <c r="JXW200" s="31"/>
      <c r="JXX200" s="31"/>
      <c r="JXY200" s="31"/>
      <c r="JXZ200" s="31"/>
      <c r="JYA200" s="31"/>
      <c r="JYB200" s="31"/>
      <c r="JYC200" s="31"/>
      <c r="JYD200" s="31"/>
      <c r="JYE200" s="31"/>
      <c r="JYF200" s="31"/>
      <c r="JYG200" s="31"/>
      <c r="JYH200" s="31"/>
      <c r="JYI200" s="31"/>
      <c r="JYJ200" s="31"/>
      <c r="JYK200" s="31"/>
      <c r="JYL200" s="31"/>
      <c r="JYM200" s="31"/>
      <c r="JYN200" s="31"/>
      <c r="JYO200" s="31"/>
      <c r="JYP200" s="31"/>
      <c r="JYQ200" s="31"/>
      <c r="JYR200" s="31"/>
      <c r="JYS200" s="31"/>
      <c r="JYT200" s="31"/>
      <c r="JYU200" s="31"/>
      <c r="JYV200" s="31"/>
      <c r="JYW200" s="31"/>
      <c r="JYX200" s="31"/>
      <c r="JYY200" s="31"/>
      <c r="JYZ200" s="31"/>
      <c r="JZA200" s="31"/>
      <c r="JZB200" s="31"/>
      <c r="JZC200" s="31"/>
      <c r="JZD200" s="31"/>
      <c r="JZE200" s="31"/>
      <c r="JZF200" s="31"/>
      <c r="JZG200" s="31"/>
      <c r="JZH200" s="31"/>
      <c r="JZI200" s="31"/>
      <c r="JZJ200" s="31"/>
      <c r="JZK200" s="31"/>
      <c r="JZL200" s="31"/>
      <c r="JZM200" s="31"/>
      <c r="JZN200" s="31"/>
      <c r="JZO200" s="31"/>
      <c r="JZP200" s="31"/>
      <c r="JZQ200" s="31"/>
      <c r="JZR200" s="31"/>
      <c r="JZS200" s="31"/>
      <c r="JZT200" s="31"/>
      <c r="JZU200" s="31"/>
      <c r="JZV200" s="31"/>
      <c r="JZW200" s="31"/>
      <c r="JZX200" s="31"/>
      <c r="JZY200" s="31"/>
      <c r="JZZ200" s="31"/>
      <c r="KAA200" s="31"/>
      <c r="KAB200" s="31"/>
      <c r="KAC200" s="31"/>
      <c r="KAD200" s="31"/>
      <c r="KAE200" s="31"/>
      <c r="KAF200" s="31"/>
      <c r="KAG200" s="31"/>
      <c r="KAH200" s="31"/>
      <c r="KAI200" s="31"/>
      <c r="KAJ200" s="31"/>
      <c r="KAK200" s="31"/>
      <c r="KAL200" s="31"/>
      <c r="KAM200" s="31"/>
      <c r="KAN200" s="31"/>
      <c r="KAO200" s="31"/>
      <c r="KAP200" s="31"/>
      <c r="KAQ200" s="31"/>
      <c r="KAR200" s="31"/>
      <c r="KAS200" s="31"/>
      <c r="KAT200" s="31"/>
      <c r="KAU200" s="31"/>
      <c r="KAV200" s="31"/>
      <c r="KAW200" s="31"/>
      <c r="KAX200" s="31"/>
      <c r="KAY200" s="31"/>
      <c r="KAZ200" s="31"/>
      <c r="KBA200" s="31"/>
      <c r="KBB200" s="31"/>
      <c r="KBC200" s="31"/>
      <c r="KBD200" s="31"/>
      <c r="KBE200" s="31"/>
      <c r="KBF200" s="31"/>
      <c r="KBG200" s="31"/>
      <c r="KBH200" s="31"/>
      <c r="KBI200" s="31"/>
      <c r="KBJ200" s="31"/>
      <c r="KBK200" s="31"/>
      <c r="KBL200" s="31"/>
      <c r="KBM200" s="31"/>
      <c r="KBN200" s="31"/>
      <c r="KBO200" s="31"/>
      <c r="KBP200" s="31"/>
      <c r="KBQ200" s="31"/>
      <c r="KBR200" s="31"/>
      <c r="KBS200" s="31"/>
      <c r="KBT200" s="31"/>
      <c r="KBU200" s="31"/>
      <c r="KBV200" s="31"/>
      <c r="KBW200" s="31"/>
      <c r="KBX200" s="31"/>
      <c r="KBY200" s="31"/>
      <c r="KBZ200" s="31"/>
      <c r="KCA200" s="31"/>
      <c r="KCB200" s="31"/>
      <c r="KCC200" s="31"/>
      <c r="KCD200" s="31"/>
      <c r="KCE200" s="31"/>
      <c r="KCF200" s="31"/>
      <c r="KCG200" s="31"/>
      <c r="KCH200" s="31"/>
      <c r="KCI200" s="31"/>
      <c r="KCJ200" s="31"/>
      <c r="KCK200" s="31"/>
      <c r="KCL200" s="31"/>
      <c r="KCM200" s="31"/>
      <c r="KCN200" s="31"/>
      <c r="KCO200" s="31"/>
      <c r="KCP200" s="31"/>
      <c r="KCQ200" s="31"/>
      <c r="KCR200" s="31"/>
      <c r="KCS200" s="31"/>
      <c r="KCT200" s="31"/>
      <c r="KCU200" s="31"/>
      <c r="KCV200" s="31"/>
      <c r="KCW200" s="31"/>
      <c r="KCX200" s="31"/>
      <c r="KCY200" s="31"/>
      <c r="KCZ200" s="31"/>
      <c r="KDA200" s="31"/>
      <c r="KDB200" s="31"/>
      <c r="KDC200" s="31"/>
      <c r="KDD200" s="31"/>
      <c r="KDE200" s="31"/>
      <c r="KDF200" s="31"/>
      <c r="KDG200" s="31"/>
      <c r="KDH200" s="31"/>
      <c r="KDI200" s="31"/>
      <c r="KDJ200" s="31"/>
      <c r="KDK200" s="31"/>
      <c r="KDL200" s="31"/>
      <c r="KDM200" s="31"/>
      <c r="KDN200" s="31"/>
      <c r="KDO200" s="31"/>
      <c r="KDP200" s="31"/>
      <c r="KDQ200" s="31"/>
      <c r="KDR200" s="31"/>
      <c r="KDS200" s="31"/>
      <c r="KDT200" s="31"/>
      <c r="KDU200" s="31"/>
      <c r="KDV200" s="31"/>
      <c r="KDW200" s="31"/>
      <c r="KDX200" s="31"/>
      <c r="KDY200" s="31"/>
      <c r="KDZ200" s="31"/>
      <c r="KEA200" s="31"/>
      <c r="KEB200" s="31"/>
      <c r="KEC200" s="31"/>
      <c r="KED200" s="31"/>
      <c r="KEE200" s="31"/>
      <c r="KEF200" s="31"/>
      <c r="KEG200" s="31"/>
      <c r="KEH200" s="31"/>
      <c r="KEI200" s="31"/>
      <c r="KEJ200" s="31"/>
      <c r="KEK200" s="31"/>
      <c r="KEL200" s="31"/>
      <c r="KEM200" s="31"/>
      <c r="KEN200" s="31"/>
      <c r="KEO200" s="31"/>
      <c r="KEP200" s="31"/>
      <c r="KEQ200" s="31"/>
      <c r="KER200" s="31"/>
      <c r="KES200" s="31"/>
      <c r="KET200" s="31"/>
      <c r="KEU200" s="31"/>
      <c r="KEV200" s="31"/>
      <c r="KEW200" s="31"/>
      <c r="KEX200" s="31"/>
      <c r="KEY200" s="31"/>
      <c r="KEZ200" s="31"/>
      <c r="KFA200" s="31"/>
      <c r="KFB200" s="31"/>
      <c r="KFC200" s="31"/>
      <c r="KFD200" s="31"/>
      <c r="KFE200" s="31"/>
      <c r="KFF200" s="31"/>
      <c r="KFG200" s="31"/>
      <c r="KFH200" s="31"/>
      <c r="KFI200" s="31"/>
      <c r="KFJ200" s="31"/>
      <c r="KFK200" s="31"/>
      <c r="KFL200" s="31"/>
      <c r="KFM200" s="31"/>
      <c r="KFN200" s="31"/>
      <c r="KFO200" s="31"/>
      <c r="KFP200" s="31"/>
      <c r="KFQ200" s="31"/>
      <c r="KFR200" s="31"/>
      <c r="KFS200" s="31"/>
      <c r="KFT200" s="31"/>
      <c r="KFU200" s="31"/>
      <c r="KFV200" s="31"/>
      <c r="KFW200" s="31"/>
      <c r="KFX200" s="31"/>
      <c r="KFY200" s="31"/>
      <c r="KFZ200" s="31"/>
      <c r="KGA200" s="31"/>
      <c r="KGB200" s="31"/>
      <c r="KGC200" s="31"/>
      <c r="KGD200" s="31"/>
      <c r="KGE200" s="31"/>
      <c r="KGF200" s="31"/>
      <c r="KGG200" s="31"/>
      <c r="KGH200" s="31"/>
      <c r="KGI200" s="31"/>
      <c r="KGJ200" s="31"/>
      <c r="KGK200" s="31"/>
      <c r="KGL200" s="31"/>
      <c r="KGM200" s="31"/>
      <c r="KGN200" s="31"/>
      <c r="KGO200" s="31"/>
      <c r="KGP200" s="31"/>
      <c r="KGQ200" s="31"/>
      <c r="KGR200" s="31"/>
      <c r="KGS200" s="31"/>
      <c r="KGT200" s="31"/>
      <c r="KGU200" s="31"/>
      <c r="KGV200" s="31"/>
      <c r="KGW200" s="31"/>
      <c r="KGX200" s="31"/>
      <c r="KGY200" s="31"/>
      <c r="KGZ200" s="31"/>
      <c r="KHA200" s="31"/>
      <c r="KHB200" s="31"/>
      <c r="KHC200" s="31"/>
      <c r="KHD200" s="31"/>
      <c r="KHE200" s="31"/>
      <c r="KHF200" s="31"/>
      <c r="KHG200" s="31"/>
      <c r="KHH200" s="31"/>
      <c r="KHI200" s="31"/>
      <c r="KHJ200" s="31"/>
      <c r="KHK200" s="31"/>
      <c r="KHL200" s="31"/>
      <c r="KHM200" s="31"/>
      <c r="KHN200" s="31"/>
      <c r="KHO200" s="31"/>
      <c r="KHP200" s="31"/>
      <c r="KHQ200" s="31"/>
      <c r="KHR200" s="31"/>
      <c r="KHS200" s="31"/>
      <c r="KHT200" s="31"/>
      <c r="KHU200" s="31"/>
      <c r="KHV200" s="31"/>
      <c r="KHW200" s="31"/>
      <c r="KHX200" s="31"/>
      <c r="KHY200" s="31"/>
      <c r="KHZ200" s="31"/>
      <c r="KIA200" s="31"/>
      <c r="KIB200" s="31"/>
      <c r="KIC200" s="31"/>
      <c r="KID200" s="31"/>
      <c r="KIE200" s="31"/>
      <c r="KIF200" s="31"/>
      <c r="KIG200" s="31"/>
      <c r="KIH200" s="31"/>
      <c r="KII200" s="31"/>
      <c r="KIJ200" s="31"/>
      <c r="KIK200" s="31"/>
      <c r="KIL200" s="31"/>
      <c r="KIM200" s="31"/>
      <c r="KIN200" s="31"/>
      <c r="KIO200" s="31"/>
      <c r="KIP200" s="31"/>
      <c r="KIQ200" s="31"/>
      <c r="KIR200" s="31"/>
      <c r="KIS200" s="31"/>
      <c r="KIT200" s="31"/>
      <c r="KIU200" s="31"/>
      <c r="KIV200" s="31"/>
      <c r="KIW200" s="31"/>
      <c r="KIX200" s="31"/>
      <c r="KIY200" s="31"/>
      <c r="KIZ200" s="31"/>
      <c r="KJA200" s="31"/>
      <c r="KJB200" s="31"/>
      <c r="KJC200" s="31"/>
      <c r="KJD200" s="31"/>
      <c r="KJE200" s="31"/>
      <c r="KJF200" s="31"/>
      <c r="KJG200" s="31"/>
      <c r="KJH200" s="31"/>
      <c r="KJI200" s="31"/>
      <c r="KJJ200" s="31"/>
      <c r="KJK200" s="31"/>
      <c r="KJL200" s="31"/>
      <c r="KJM200" s="31"/>
      <c r="KJN200" s="31"/>
      <c r="KJO200" s="31"/>
      <c r="KJP200" s="31"/>
      <c r="KJQ200" s="31"/>
      <c r="KJR200" s="31"/>
      <c r="KJS200" s="31"/>
      <c r="KJT200" s="31"/>
      <c r="KJU200" s="31"/>
      <c r="KJV200" s="31"/>
      <c r="KJW200" s="31"/>
      <c r="KJX200" s="31"/>
      <c r="KJY200" s="31"/>
      <c r="KJZ200" s="31"/>
      <c r="KKA200" s="31"/>
      <c r="KKB200" s="31"/>
      <c r="KKC200" s="31"/>
      <c r="KKD200" s="31"/>
      <c r="KKE200" s="31"/>
      <c r="KKF200" s="31"/>
      <c r="KKG200" s="31"/>
      <c r="KKH200" s="31"/>
      <c r="KKI200" s="31"/>
      <c r="KKJ200" s="31"/>
      <c r="KKK200" s="31"/>
      <c r="KKL200" s="31"/>
      <c r="KKM200" s="31"/>
      <c r="KKN200" s="31"/>
      <c r="KKO200" s="31"/>
      <c r="KKP200" s="31"/>
      <c r="KKQ200" s="31"/>
      <c r="KKR200" s="31"/>
      <c r="KKS200" s="31"/>
      <c r="KKT200" s="31"/>
      <c r="KKU200" s="31"/>
      <c r="KKV200" s="31"/>
      <c r="KKW200" s="31"/>
      <c r="KKX200" s="31"/>
      <c r="KKY200" s="31"/>
      <c r="KKZ200" s="31"/>
      <c r="KLA200" s="31"/>
      <c r="KLB200" s="31"/>
      <c r="KLC200" s="31"/>
      <c r="KLD200" s="31"/>
      <c r="KLE200" s="31"/>
      <c r="KLF200" s="31"/>
      <c r="KLG200" s="31"/>
      <c r="KLH200" s="31"/>
      <c r="KLI200" s="31"/>
      <c r="KLJ200" s="31"/>
      <c r="KLK200" s="31"/>
      <c r="KLL200" s="31"/>
      <c r="KLM200" s="31"/>
      <c r="KLN200" s="31"/>
      <c r="KLO200" s="31"/>
      <c r="KLP200" s="31"/>
      <c r="KLQ200" s="31"/>
      <c r="KLR200" s="31"/>
      <c r="KLS200" s="31"/>
      <c r="KLT200" s="31"/>
      <c r="KLU200" s="31"/>
      <c r="KLV200" s="31"/>
      <c r="KLW200" s="31"/>
      <c r="KLX200" s="31"/>
      <c r="KLY200" s="31"/>
      <c r="KLZ200" s="31"/>
      <c r="KMA200" s="31"/>
      <c r="KMB200" s="31"/>
      <c r="KMC200" s="31"/>
      <c r="KMD200" s="31"/>
      <c r="KME200" s="31"/>
      <c r="KMF200" s="31"/>
      <c r="KMG200" s="31"/>
      <c r="KMH200" s="31"/>
      <c r="KMI200" s="31"/>
      <c r="KMJ200" s="31"/>
      <c r="KMK200" s="31"/>
      <c r="KML200" s="31"/>
      <c r="KMM200" s="31"/>
      <c r="KMN200" s="31"/>
      <c r="KMO200" s="31"/>
      <c r="KMP200" s="31"/>
      <c r="KMQ200" s="31"/>
      <c r="KMR200" s="31"/>
      <c r="KMS200" s="31"/>
      <c r="KMT200" s="31"/>
      <c r="KMU200" s="31"/>
      <c r="KMV200" s="31"/>
      <c r="KMW200" s="31"/>
      <c r="KMX200" s="31"/>
      <c r="KMY200" s="31"/>
      <c r="KMZ200" s="31"/>
      <c r="KNA200" s="31"/>
      <c r="KNB200" s="31"/>
      <c r="KNC200" s="31"/>
      <c r="KND200" s="31"/>
      <c r="KNE200" s="31"/>
      <c r="KNF200" s="31"/>
      <c r="KNG200" s="31"/>
      <c r="KNH200" s="31"/>
      <c r="KNI200" s="31"/>
      <c r="KNJ200" s="31"/>
      <c r="KNK200" s="31"/>
      <c r="KNL200" s="31"/>
      <c r="KNM200" s="31"/>
      <c r="KNN200" s="31"/>
      <c r="KNO200" s="31"/>
      <c r="KNP200" s="31"/>
      <c r="KNQ200" s="31"/>
      <c r="KNR200" s="31"/>
      <c r="KNS200" s="31"/>
      <c r="KNT200" s="31"/>
      <c r="KNU200" s="31"/>
      <c r="KNV200" s="31"/>
      <c r="KNW200" s="31"/>
      <c r="KNX200" s="31"/>
      <c r="KNY200" s="31"/>
      <c r="KNZ200" s="31"/>
      <c r="KOA200" s="31"/>
      <c r="KOB200" s="31"/>
      <c r="KOC200" s="31"/>
      <c r="KOD200" s="31"/>
      <c r="KOE200" s="31"/>
      <c r="KOF200" s="31"/>
      <c r="KOG200" s="31"/>
      <c r="KOH200" s="31"/>
      <c r="KOI200" s="31"/>
      <c r="KOJ200" s="31"/>
      <c r="KOK200" s="31"/>
      <c r="KOL200" s="31"/>
      <c r="KOM200" s="31"/>
      <c r="KON200" s="31"/>
      <c r="KOO200" s="31"/>
      <c r="KOP200" s="31"/>
      <c r="KOQ200" s="31"/>
      <c r="KOR200" s="31"/>
      <c r="KOS200" s="31"/>
      <c r="KOT200" s="31"/>
      <c r="KOU200" s="31"/>
      <c r="KOV200" s="31"/>
      <c r="KOW200" s="31"/>
      <c r="KOX200" s="31"/>
      <c r="KOY200" s="31"/>
      <c r="KOZ200" s="31"/>
      <c r="KPA200" s="31"/>
      <c r="KPB200" s="31"/>
      <c r="KPC200" s="31"/>
      <c r="KPD200" s="31"/>
      <c r="KPE200" s="31"/>
      <c r="KPF200" s="31"/>
      <c r="KPG200" s="31"/>
      <c r="KPH200" s="31"/>
      <c r="KPI200" s="31"/>
      <c r="KPJ200" s="31"/>
      <c r="KPK200" s="31"/>
      <c r="KPL200" s="31"/>
      <c r="KPM200" s="31"/>
      <c r="KPN200" s="31"/>
      <c r="KPO200" s="31"/>
      <c r="KPP200" s="31"/>
      <c r="KPQ200" s="31"/>
      <c r="KPR200" s="31"/>
      <c r="KPS200" s="31"/>
      <c r="KPT200" s="31"/>
      <c r="KPU200" s="31"/>
      <c r="KPV200" s="31"/>
      <c r="KPW200" s="31"/>
      <c r="KPX200" s="31"/>
      <c r="KPY200" s="31"/>
      <c r="KPZ200" s="31"/>
      <c r="KQA200" s="31"/>
      <c r="KQB200" s="31"/>
      <c r="KQC200" s="31"/>
      <c r="KQD200" s="31"/>
      <c r="KQE200" s="31"/>
      <c r="KQF200" s="31"/>
      <c r="KQG200" s="31"/>
      <c r="KQH200" s="31"/>
      <c r="KQI200" s="31"/>
      <c r="KQJ200" s="31"/>
      <c r="KQK200" s="31"/>
      <c r="KQL200" s="31"/>
      <c r="KQM200" s="31"/>
      <c r="KQN200" s="31"/>
      <c r="KQO200" s="31"/>
      <c r="KQP200" s="31"/>
      <c r="KQQ200" s="31"/>
      <c r="KQR200" s="31"/>
      <c r="KQS200" s="31"/>
      <c r="KQT200" s="31"/>
      <c r="KQU200" s="31"/>
      <c r="KQV200" s="31"/>
      <c r="KQW200" s="31"/>
      <c r="KQX200" s="31"/>
      <c r="KQY200" s="31"/>
      <c r="KQZ200" s="31"/>
      <c r="KRA200" s="31"/>
      <c r="KRB200" s="31"/>
      <c r="KRC200" s="31"/>
      <c r="KRD200" s="31"/>
      <c r="KRE200" s="31"/>
      <c r="KRF200" s="31"/>
      <c r="KRG200" s="31"/>
      <c r="KRH200" s="31"/>
      <c r="KRI200" s="31"/>
      <c r="KRJ200" s="31"/>
      <c r="KRK200" s="31"/>
      <c r="KRL200" s="31"/>
      <c r="KRM200" s="31"/>
      <c r="KRN200" s="31"/>
      <c r="KRO200" s="31"/>
      <c r="KRP200" s="31"/>
      <c r="KRQ200" s="31"/>
      <c r="KRR200" s="31"/>
      <c r="KRS200" s="31"/>
      <c r="KRT200" s="31"/>
      <c r="KRU200" s="31"/>
      <c r="KRV200" s="31"/>
      <c r="KRW200" s="31"/>
      <c r="KRX200" s="31"/>
      <c r="KRY200" s="31"/>
      <c r="KRZ200" s="31"/>
      <c r="KSA200" s="31"/>
      <c r="KSB200" s="31"/>
      <c r="KSC200" s="31"/>
      <c r="KSD200" s="31"/>
      <c r="KSE200" s="31"/>
      <c r="KSF200" s="31"/>
      <c r="KSG200" s="31"/>
      <c r="KSH200" s="31"/>
      <c r="KSI200" s="31"/>
      <c r="KSJ200" s="31"/>
      <c r="KSK200" s="31"/>
      <c r="KSL200" s="31"/>
      <c r="KSM200" s="31"/>
      <c r="KSN200" s="31"/>
      <c r="KSO200" s="31"/>
      <c r="KSP200" s="31"/>
      <c r="KSQ200" s="31"/>
      <c r="KSR200" s="31"/>
      <c r="KSS200" s="31"/>
      <c r="KST200" s="31"/>
      <c r="KSU200" s="31"/>
      <c r="KSV200" s="31"/>
      <c r="KSW200" s="31"/>
      <c r="KSX200" s="31"/>
      <c r="KSY200" s="31"/>
      <c r="KSZ200" s="31"/>
      <c r="KTA200" s="31"/>
      <c r="KTB200" s="31"/>
      <c r="KTC200" s="31"/>
      <c r="KTD200" s="31"/>
      <c r="KTE200" s="31"/>
      <c r="KTF200" s="31"/>
      <c r="KTG200" s="31"/>
      <c r="KTH200" s="31"/>
      <c r="KTI200" s="31"/>
      <c r="KTJ200" s="31"/>
      <c r="KTK200" s="31"/>
      <c r="KTL200" s="31"/>
      <c r="KTM200" s="31"/>
      <c r="KTN200" s="31"/>
      <c r="KTO200" s="31"/>
      <c r="KTP200" s="31"/>
      <c r="KTQ200" s="31"/>
      <c r="KTR200" s="31"/>
      <c r="KTS200" s="31"/>
      <c r="KTT200" s="31"/>
      <c r="KTU200" s="31"/>
      <c r="KTV200" s="31"/>
      <c r="KTW200" s="31"/>
      <c r="KTX200" s="31"/>
      <c r="KTY200" s="31"/>
      <c r="KTZ200" s="31"/>
      <c r="KUA200" s="31"/>
      <c r="KUB200" s="31"/>
      <c r="KUC200" s="31"/>
      <c r="KUD200" s="31"/>
      <c r="KUE200" s="31"/>
      <c r="KUF200" s="31"/>
      <c r="KUG200" s="31"/>
      <c r="KUH200" s="31"/>
      <c r="KUI200" s="31"/>
      <c r="KUJ200" s="31"/>
      <c r="KUK200" s="31"/>
      <c r="KUL200" s="31"/>
      <c r="KUM200" s="31"/>
      <c r="KUN200" s="31"/>
      <c r="KUO200" s="31"/>
      <c r="KUP200" s="31"/>
      <c r="KUQ200" s="31"/>
      <c r="KUR200" s="31"/>
      <c r="KUS200" s="31"/>
      <c r="KUT200" s="31"/>
      <c r="KUU200" s="31"/>
      <c r="KUV200" s="31"/>
      <c r="KUW200" s="31"/>
      <c r="KUX200" s="31"/>
      <c r="KUY200" s="31"/>
      <c r="KUZ200" s="31"/>
      <c r="KVA200" s="31"/>
      <c r="KVB200" s="31"/>
      <c r="KVC200" s="31"/>
      <c r="KVD200" s="31"/>
      <c r="KVE200" s="31"/>
      <c r="KVF200" s="31"/>
      <c r="KVG200" s="31"/>
      <c r="KVH200" s="31"/>
      <c r="KVI200" s="31"/>
      <c r="KVJ200" s="31"/>
      <c r="KVK200" s="31"/>
      <c r="KVL200" s="31"/>
      <c r="KVM200" s="31"/>
      <c r="KVN200" s="31"/>
      <c r="KVO200" s="31"/>
      <c r="KVP200" s="31"/>
      <c r="KVQ200" s="31"/>
      <c r="KVR200" s="31"/>
      <c r="KVS200" s="31"/>
      <c r="KVT200" s="31"/>
      <c r="KVU200" s="31"/>
      <c r="KVV200" s="31"/>
      <c r="KVW200" s="31"/>
      <c r="KVX200" s="31"/>
      <c r="KVY200" s="31"/>
      <c r="KVZ200" s="31"/>
      <c r="KWA200" s="31"/>
      <c r="KWB200" s="31"/>
      <c r="KWC200" s="31"/>
      <c r="KWD200" s="31"/>
      <c r="KWE200" s="31"/>
      <c r="KWF200" s="31"/>
      <c r="KWG200" s="31"/>
      <c r="KWH200" s="31"/>
      <c r="KWI200" s="31"/>
      <c r="KWJ200" s="31"/>
      <c r="KWK200" s="31"/>
      <c r="KWL200" s="31"/>
      <c r="KWM200" s="31"/>
      <c r="KWN200" s="31"/>
      <c r="KWO200" s="31"/>
      <c r="KWP200" s="31"/>
      <c r="KWQ200" s="31"/>
      <c r="KWR200" s="31"/>
      <c r="KWS200" s="31"/>
      <c r="KWT200" s="31"/>
      <c r="KWU200" s="31"/>
      <c r="KWV200" s="31"/>
      <c r="KWW200" s="31"/>
      <c r="KWX200" s="31"/>
      <c r="KWY200" s="31"/>
      <c r="KWZ200" s="31"/>
      <c r="KXA200" s="31"/>
      <c r="KXB200" s="31"/>
      <c r="KXC200" s="31"/>
      <c r="KXD200" s="31"/>
      <c r="KXE200" s="31"/>
      <c r="KXF200" s="31"/>
      <c r="KXG200" s="31"/>
      <c r="KXH200" s="31"/>
      <c r="KXI200" s="31"/>
      <c r="KXJ200" s="31"/>
      <c r="KXK200" s="31"/>
      <c r="KXL200" s="31"/>
      <c r="KXM200" s="31"/>
      <c r="KXN200" s="31"/>
      <c r="KXO200" s="31"/>
      <c r="KXP200" s="31"/>
      <c r="KXQ200" s="31"/>
      <c r="KXR200" s="31"/>
      <c r="KXS200" s="31"/>
      <c r="KXT200" s="31"/>
      <c r="KXU200" s="31"/>
      <c r="KXV200" s="31"/>
      <c r="KXW200" s="31"/>
      <c r="KXX200" s="31"/>
      <c r="KXY200" s="31"/>
      <c r="KXZ200" s="31"/>
      <c r="KYA200" s="31"/>
      <c r="KYB200" s="31"/>
      <c r="KYC200" s="31"/>
      <c r="KYD200" s="31"/>
      <c r="KYE200" s="31"/>
      <c r="KYF200" s="31"/>
      <c r="KYG200" s="31"/>
      <c r="KYH200" s="31"/>
      <c r="KYI200" s="31"/>
      <c r="KYJ200" s="31"/>
      <c r="KYK200" s="31"/>
      <c r="KYL200" s="31"/>
      <c r="KYM200" s="31"/>
      <c r="KYN200" s="31"/>
      <c r="KYO200" s="31"/>
      <c r="KYP200" s="31"/>
      <c r="KYQ200" s="31"/>
      <c r="KYR200" s="31"/>
      <c r="KYS200" s="31"/>
      <c r="KYT200" s="31"/>
      <c r="KYU200" s="31"/>
      <c r="KYV200" s="31"/>
      <c r="KYW200" s="31"/>
      <c r="KYX200" s="31"/>
      <c r="KYY200" s="31"/>
      <c r="KYZ200" s="31"/>
      <c r="KZA200" s="31"/>
      <c r="KZB200" s="31"/>
      <c r="KZC200" s="31"/>
      <c r="KZD200" s="31"/>
      <c r="KZE200" s="31"/>
      <c r="KZF200" s="31"/>
      <c r="KZG200" s="31"/>
      <c r="KZH200" s="31"/>
      <c r="KZI200" s="31"/>
      <c r="KZJ200" s="31"/>
      <c r="KZK200" s="31"/>
      <c r="KZL200" s="31"/>
      <c r="KZM200" s="31"/>
      <c r="KZN200" s="31"/>
      <c r="KZO200" s="31"/>
      <c r="KZP200" s="31"/>
      <c r="KZQ200" s="31"/>
      <c r="KZR200" s="31"/>
      <c r="KZS200" s="31"/>
      <c r="KZT200" s="31"/>
      <c r="KZU200" s="31"/>
      <c r="KZV200" s="31"/>
      <c r="KZW200" s="31"/>
      <c r="KZX200" s="31"/>
      <c r="KZY200" s="31"/>
      <c r="KZZ200" s="31"/>
      <c r="LAA200" s="31"/>
      <c r="LAB200" s="31"/>
      <c r="LAC200" s="31"/>
      <c r="LAD200" s="31"/>
      <c r="LAE200" s="31"/>
      <c r="LAF200" s="31"/>
      <c r="LAG200" s="31"/>
      <c r="LAH200" s="31"/>
      <c r="LAI200" s="31"/>
      <c r="LAJ200" s="31"/>
      <c r="LAK200" s="31"/>
      <c r="LAL200" s="31"/>
      <c r="LAM200" s="31"/>
      <c r="LAN200" s="31"/>
      <c r="LAO200" s="31"/>
      <c r="LAP200" s="31"/>
      <c r="LAQ200" s="31"/>
      <c r="LAR200" s="31"/>
      <c r="LAS200" s="31"/>
      <c r="LAT200" s="31"/>
      <c r="LAU200" s="31"/>
      <c r="LAV200" s="31"/>
      <c r="LAW200" s="31"/>
      <c r="LAX200" s="31"/>
      <c r="LAY200" s="31"/>
      <c r="LAZ200" s="31"/>
      <c r="LBA200" s="31"/>
      <c r="LBB200" s="31"/>
      <c r="LBC200" s="31"/>
      <c r="LBD200" s="31"/>
      <c r="LBE200" s="31"/>
      <c r="LBF200" s="31"/>
      <c r="LBG200" s="31"/>
      <c r="LBH200" s="31"/>
      <c r="LBI200" s="31"/>
      <c r="LBJ200" s="31"/>
      <c r="LBK200" s="31"/>
      <c r="LBL200" s="31"/>
      <c r="LBM200" s="31"/>
      <c r="LBN200" s="31"/>
      <c r="LBO200" s="31"/>
      <c r="LBP200" s="31"/>
      <c r="LBQ200" s="31"/>
      <c r="LBR200" s="31"/>
      <c r="LBS200" s="31"/>
      <c r="LBT200" s="31"/>
      <c r="LBU200" s="31"/>
      <c r="LBV200" s="31"/>
      <c r="LBW200" s="31"/>
      <c r="LBX200" s="31"/>
      <c r="LBY200" s="31"/>
      <c r="LBZ200" s="31"/>
      <c r="LCA200" s="31"/>
      <c r="LCB200" s="31"/>
      <c r="LCC200" s="31"/>
      <c r="LCD200" s="31"/>
      <c r="LCE200" s="31"/>
      <c r="LCF200" s="31"/>
      <c r="LCG200" s="31"/>
      <c r="LCH200" s="31"/>
      <c r="LCI200" s="31"/>
      <c r="LCJ200" s="31"/>
      <c r="LCK200" s="31"/>
      <c r="LCL200" s="31"/>
      <c r="LCM200" s="31"/>
      <c r="LCN200" s="31"/>
      <c r="LCO200" s="31"/>
      <c r="LCP200" s="31"/>
      <c r="LCQ200" s="31"/>
      <c r="LCR200" s="31"/>
      <c r="LCS200" s="31"/>
      <c r="LCT200" s="31"/>
      <c r="LCU200" s="31"/>
      <c r="LCV200" s="31"/>
      <c r="LCW200" s="31"/>
      <c r="LCX200" s="31"/>
      <c r="LCY200" s="31"/>
      <c r="LCZ200" s="31"/>
      <c r="LDA200" s="31"/>
      <c r="LDB200" s="31"/>
      <c r="LDC200" s="31"/>
      <c r="LDD200" s="31"/>
      <c r="LDE200" s="31"/>
      <c r="LDF200" s="31"/>
      <c r="LDG200" s="31"/>
      <c r="LDH200" s="31"/>
      <c r="LDI200" s="31"/>
      <c r="LDJ200" s="31"/>
      <c r="LDK200" s="31"/>
      <c r="LDL200" s="31"/>
      <c r="LDM200" s="31"/>
      <c r="LDN200" s="31"/>
      <c r="LDO200" s="31"/>
      <c r="LDP200" s="31"/>
      <c r="LDQ200" s="31"/>
      <c r="LDR200" s="31"/>
      <c r="LDS200" s="31"/>
      <c r="LDT200" s="31"/>
      <c r="LDU200" s="31"/>
      <c r="LDV200" s="31"/>
      <c r="LDW200" s="31"/>
      <c r="LDX200" s="31"/>
      <c r="LDY200" s="31"/>
      <c r="LDZ200" s="31"/>
      <c r="LEA200" s="31"/>
      <c r="LEB200" s="31"/>
      <c r="LEC200" s="31"/>
      <c r="LED200" s="31"/>
      <c r="LEE200" s="31"/>
      <c r="LEF200" s="31"/>
      <c r="LEG200" s="31"/>
      <c r="LEH200" s="31"/>
      <c r="LEI200" s="31"/>
      <c r="LEJ200" s="31"/>
      <c r="LEK200" s="31"/>
      <c r="LEL200" s="31"/>
      <c r="LEM200" s="31"/>
      <c r="LEN200" s="31"/>
      <c r="LEO200" s="31"/>
      <c r="LEP200" s="31"/>
      <c r="LEQ200" s="31"/>
      <c r="LER200" s="31"/>
      <c r="LES200" s="31"/>
      <c r="LET200" s="31"/>
      <c r="LEU200" s="31"/>
      <c r="LEV200" s="31"/>
      <c r="LEW200" s="31"/>
      <c r="LEX200" s="31"/>
      <c r="LEY200" s="31"/>
      <c r="LEZ200" s="31"/>
      <c r="LFA200" s="31"/>
      <c r="LFB200" s="31"/>
      <c r="LFC200" s="31"/>
      <c r="LFD200" s="31"/>
      <c r="LFE200" s="31"/>
      <c r="LFF200" s="31"/>
      <c r="LFG200" s="31"/>
      <c r="LFH200" s="31"/>
      <c r="LFI200" s="31"/>
      <c r="LFJ200" s="31"/>
      <c r="LFK200" s="31"/>
      <c r="LFL200" s="31"/>
      <c r="LFM200" s="31"/>
      <c r="LFN200" s="31"/>
      <c r="LFO200" s="31"/>
      <c r="LFP200" s="31"/>
      <c r="LFQ200" s="31"/>
      <c r="LFR200" s="31"/>
      <c r="LFS200" s="31"/>
      <c r="LFT200" s="31"/>
      <c r="LFU200" s="31"/>
      <c r="LFV200" s="31"/>
      <c r="LFW200" s="31"/>
      <c r="LFX200" s="31"/>
      <c r="LFY200" s="31"/>
      <c r="LFZ200" s="31"/>
      <c r="LGA200" s="31"/>
      <c r="LGB200" s="31"/>
      <c r="LGC200" s="31"/>
      <c r="LGD200" s="31"/>
      <c r="LGE200" s="31"/>
      <c r="LGF200" s="31"/>
      <c r="LGG200" s="31"/>
      <c r="LGH200" s="31"/>
      <c r="LGI200" s="31"/>
      <c r="LGJ200" s="31"/>
      <c r="LGK200" s="31"/>
      <c r="LGL200" s="31"/>
      <c r="LGM200" s="31"/>
      <c r="LGN200" s="31"/>
      <c r="LGO200" s="31"/>
      <c r="LGP200" s="31"/>
      <c r="LGQ200" s="31"/>
      <c r="LGR200" s="31"/>
      <c r="LGS200" s="31"/>
      <c r="LGT200" s="31"/>
      <c r="LGU200" s="31"/>
      <c r="LGV200" s="31"/>
      <c r="LGW200" s="31"/>
      <c r="LGX200" s="31"/>
      <c r="LGY200" s="31"/>
      <c r="LGZ200" s="31"/>
      <c r="LHA200" s="31"/>
      <c r="LHB200" s="31"/>
      <c r="LHC200" s="31"/>
      <c r="LHD200" s="31"/>
      <c r="LHE200" s="31"/>
      <c r="LHF200" s="31"/>
      <c r="LHG200" s="31"/>
      <c r="LHH200" s="31"/>
      <c r="LHI200" s="31"/>
      <c r="LHJ200" s="31"/>
      <c r="LHK200" s="31"/>
      <c r="LHL200" s="31"/>
      <c r="LHM200" s="31"/>
      <c r="LHN200" s="31"/>
      <c r="LHO200" s="31"/>
      <c r="LHP200" s="31"/>
      <c r="LHQ200" s="31"/>
      <c r="LHR200" s="31"/>
      <c r="LHS200" s="31"/>
      <c r="LHT200" s="31"/>
      <c r="LHU200" s="31"/>
      <c r="LHV200" s="31"/>
      <c r="LHW200" s="31"/>
      <c r="LHX200" s="31"/>
      <c r="LHY200" s="31"/>
      <c r="LHZ200" s="31"/>
      <c r="LIA200" s="31"/>
      <c r="LIB200" s="31"/>
      <c r="LIC200" s="31"/>
      <c r="LID200" s="31"/>
      <c r="LIE200" s="31"/>
      <c r="LIF200" s="31"/>
      <c r="LIG200" s="31"/>
      <c r="LIH200" s="31"/>
      <c r="LII200" s="31"/>
      <c r="LIJ200" s="31"/>
      <c r="LIK200" s="31"/>
      <c r="LIL200" s="31"/>
      <c r="LIM200" s="31"/>
      <c r="LIN200" s="31"/>
      <c r="LIO200" s="31"/>
      <c r="LIP200" s="31"/>
      <c r="LIQ200" s="31"/>
      <c r="LIR200" s="31"/>
      <c r="LIS200" s="31"/>
      <c r="LIT200" s="31"/>
      <c r="LIU200" s="31"/>
      <c r="LIV200" s="31"/>
      <c r="LIW200" s="31"/>
      <c r="LIX200" s="31"/>
      <c r="LIY200" s="31"/>
      <c r="LIZ200" s="31"/>
      <c r="LJA200" s="31"/>
      <c r="LJB200" s="31"/>
      <c r="LJC200" s="31"/>
      <c r="LJD200" s="31"/>
      <c r="LJE200" s="31"/>
      <c r="LJF200" s="31"/>
      <c r="LJG200" s="31"/>
      <c r="LJH200" s="31"/>
      <c r="LJI200" s="31"/>
      <c r="LJJ200" s="31"/>
      <c r="LJK200" s="31"/>
      <c r="LJL200" s="31"/>
      <c r="LJM200" s="31"/>
      <c r="LJN200" s="31"/>
      <c r="LJO200" s="31"/>
      <c r="LJP200" s="31"/>
      <c r="LJQ200" s="31"/>
      <c r="LJR200" s="31"/>
      <c r="LJS200" s="31"/>
      <c r="LJT200" s="31"/>
      <c r="LJU200" s="31"/>
      <c r="LJV200" s="31"/>
      <c r="LJW200" s="31"/>
      <c r="LJX200" s="31"/>
      <c r="LJY200" s="31"/>
      <c r="LJZ200" s="31"/>
      <c r="LKA200" s="31"/>
      <c r="LKB200" s="31"/>
      <c r="LKC200" s="31"/>
      <c r="LKD200" s="31"/>
      <c r="LKE200" s="31"/>
      <c r="LKF200" s="31"/>
      <c r="LKG200" s="31"/>
      <c r="LKH200" s="31"/>
      <c r="LKI200" s="31"/>
      <c r="LKJ200" s="31"/>
      <c r="LKK200" s="31"/>
      <c r="LKL200" s="31"/>
      <c r="LKM200" s="31"/>
      <c r="LKN200" s="31"/>
      <c r="LKO200" s="31"/>
      <c r="LKP200" s="31"/>
      <c r="LKQ200" s="31"/>
      <c r="LKR200" s="31"/>
      <c r="LKS200" s="31"/>
      <c r="LKT200" s="31"/>
      <c r="LKU200" s="31"/>
      <c r="LKV200" s="31"/>
      <c r="LKW200" s="31"/>
      <c r="LKX200" s="31"/>
      <c r="LKY200" s="31"/>
      <c r="LKZ200" s="31"/>
      <c r="LLA200" s="31"/>
      <c r="LLB200" s="31"/>
      <c r="LLC200" s="31"/>
      <c r="LLD200" s="31"/>
      <c r="LLE200" s="31"/>
      <c r="LLF200" s="31"/>
      <c r="LLG200" s="31"/>
      <c r="LLH200" s="31"/>
      <c r="LLI200" s="31"/>
      <c r="LLJ200" s="31"/>
      <c r="LLK200" s="31"/>
      <c r="LLL200" s="31"/>
      <c r="LLM200" s="31"/>
      <c r="LLN200" s="31"/>
      <c r="LLO200" s="31"/>
      <c r="LLP200" s="31"/>
      <c r="LLQ200" s="31"/>
      <c r="LLR200" s="31"/>
      <c r="LLS200" s="31"/>
      <c r="LLT200" s="31"/>
      <c r="LLU200" s="31"/>
      <c r="LLV200" s="31"/>
      <c r="LLW200" s="31"/>
      <c r="LLX200" s="31"/>
      <c r="LLY200" s="31"/>
      <c r="LLZ200" s="31"/>
      <c r="LMA200" s="31"/>
      <c r="LMB200" s="31"/>
      <c r="LMC200" s="31"/>
      <c r="LMD200" s="31"/>
      <c r="LME200" s="31"/>
      <c r="LMF200" s="31"/>
      <c r="LMG200" s="31"/>
      <c r="LMH200" s="31"/>
      <c r="LMI200" s="31"/>
      <c r="LMJ200" s="31"/>
      <c r="LMK200" s="31"/>
      <c r="LML200" s="31"/>
      <c r="LMM200" s="31"/>
      <c r="LMN200" s="31"/>
      <c r="LMO200" s="31"/>
      <c r="LMP200" s="31"/>
      <c r="LMQ200" s="31"/>
      <c r="LMR200" s="31"/>
      <c r="LMS200" s="31"/>
      <c r="LMT200" s="31"/>
      <c r="LMU200" s="31"/>
      <c r="LMV200" s="31"/>
      <c r="LMW200" s="31"/>
      <c r="LMX200" s="31"/>
      <c r="LMY200" s="31"/>
      <c r="LMZ200" s="31"/>
      <c r="LNA200" s="31"/>
      <c r="LNB200" s="31"/>
      <c r="LNC200" s="31"/>
      <c r="LND200" s="31"/>
      <c r="LNE200" s="31"/>
      <c r="LNF200" s="31"/>
      <c r="LNG200" s="31"/>
      <c r="LNH200" s="31"/>
      <c r="LNI200" s="31"/>
      <c r="LNJ200" s="31"/>
      <c r="LNK200" s="31"/>
      <c r="LNL200" s="31"/>
      <c r="LNM200" s="31"/>
      <c r="LNN200" s="31"/>
      <c r="LNO200" s="31"/>
      <c r="LNP200" s="31"/>
      <c r="LNQ200" s="31"/>
      <c r="LNR200" s="31"/>
      <c r="LNS200" s="31"/>
      <c r="LNT200" s="31"/>
      <c r="LNU200" s="31"/>
      <c r="LNV200" s="31"/>
      <c r="LNW200" s="31"/>
      <c r="LNX200" s="31"/>
      <c r="LNY200" s="31"/>
      <c r="LNZ200" s="31"/>
      <c r="LOA200" s="31"/>
      <c r="LOB200" s="31"/>
      <c r="LOC200" s="31"/>
      <c r="LOD200" s="31"/>
      <c r="LOE200" s="31"/>
      <c r="LOF200" s="31"/>
      <c r="LOG200" s="31"/>
      <c r="LOH200" s="31"/>
      <c r="LOI200" s="31"/>
      <c r="LOJ200" s="31"/>
      <c r="LOK200" s="31"/>
      <c r="LOL200" s="31"/>
      <c r="LOM200" s="31"/>
      <c r="LON200" s="31"/>
      <c r="LOO200" s="31"/>
      <c r="LOP200" s="31"/>
      <c r="LOQ200" s="31"/>
      <c r="LOR200" s="31"/>
      <c r="LOS200" s="31"/>
      <c r="LOT200" s="31"/>
      <c r="LOU200" s="31"/>
      <c r="LOV200" s="31"/>
      <c r="LOW200" s="31"/>
      <c r="LOX200" s="31"/>
      <c r="LOY200" s="31"/>
      <c r="LOZ200" s="31"/>
      <c r="LPA200" s="31"/>
      <c r="LPB200" s="31"/>
      <c r="LPC200" s="31"/>
      <c r="LPD200" s="31"/>
      <c r="LPE200" s="31"/>
      <c r="LPF200" s="31"/>
      <c r="LPG200" s="31"/>
      <c r="LPH200" s="31"/>
      <c r="LPI200" s="31"/>
      <c r="LPJ200" s="31"/>
      <c r="LPK200" s="31"/>
      <c r="LPL200" s="31"/>
      <c r="LPM200" s="31"/>
      <c r="LPN200" s="31"/>
      <c r="LPO200" s="31"/>
      <c r="LPP200" s="31"/>
      <c r="LPQ200" s="31"/>
      <c r="LPR200" s="31"/>
      <c r="LPS200" s="31"/>
      <c r="LPT200" s="31"/>
      <c r="LPU200" s="31"/>
      <c r="LPV200" s="31"/>
      <c r="LPW200" s="31"/>
      <c r="LPX200" s="31"/>
      <c r="LPY200" s="31"/>
      <c r="LPZ200" s="31"/>
      <c r="LQA200" s="31"/>
      <c r="LQB200" s="31"/>
      <c r="LQC200" s="31"/>
      <c r="LQD200" s="31"/>
      <c r="LQE200" s="31"/>
      <c r="LQF200" s="31"/>
      <c r="LQG200" s="31"/>
      <c r="LQH200" s="31"/>
      <c r="LQI200" s="31"/>
      <c r="LQJ200" s="31"/>
      <c r="LQK200" s="31"/>
      <c r="LQL200" s="31"/>
      <c r="LQM200" s="31"/>
      <c r="LQN200" s="31"/>
      <c r="LQO200" s="31"/>
      <c r="LQP200" s="31"/>
      <c r="LQQ200" s="31"/>
      <c r="LQR200" s="31"/>
      <c r="LQS200" s="31"/>
      <c r="LQT200" s="31"/>
      <c r="LQU200" s="31"/>
      <c r="LQV200" s="31"/>
      <c r="LQW200" s="31"/>
      <c r="LQX200" s="31"/>
      <c r="LQY200" s="31"/>
      <c r="LQZ200" s="31"/>
      <c r="LRA200" s="31"/>
      <c r="LRB200" s="31"/>
      <c r="LRC200" s="31"/>
      <c r="LRD200" s="31"/>
      <c r="LRE200" s="31"/>
      <c r="LRF200" s="31"/>
      <c r="LRG200" s="31"/>
      <c r="LRH200" s="31"/>
      <c r="LRI200" s="31"/>
      <c r="LRJ200" s="31"/>
      <c r="LRK200" s="31"/>
      <c r="LRL200" s="31"/>
      <c r="LRM200" s="31"/>
      <c r="LRN200" s="31"/>
      <c r="LRO200" s="31"/>
      <c r="LRP200" s="31"/>
      <c r="LRQ200" s="31"/>
      <c r="LRR200" s="31"/>
      <c r="LRS200" s="31"/>
      <c r="LRT200" s="31"/>
      <c r="LRU200" s="31"/>
      <c r="LRV200" s="31"/>
      <c r="LRW200" s="31"/>
      <c r="LRX200" s="31"/>
      <c r="LRY200" s="31"/>
      <c r="LRZ200" s="31"/>
      <c r="LSA200" s="31"/>
      <c r="LSB200" s="31"/>
      <c r="LSC200" s="31"/>
      <c r="LSD200" s="31"/>
      <c r="LSE200" s="31"/>
      <c r="LSF200" s="31"/>
      <c r="LSG200" s="31"/>
      <c r="LSH200" s="31"/>
      <c r="LSI200" s="31"/>
      <c r="LSJ200" s="31"/>
      <c r="LSK200" s="31"/>
      <c r="LSL200" s="31"/>
      <c r="LSM200" s="31"/>
      <c r="LSN200" s="31"/>
      <c r="LSO200" s="31"/>
      <c r="LSP200" s="31"/>
      <c r="LSQ200" s="31"/>
      <c r="LSR200" s="31"/>
      <c r="LSS200" s="31"/>
      <c r="LST200" s="31"/>
      <c r="LSU200" s="31"/>
      <c r="LSV200" s="31"/>
      <c r="LSW200" s="31"/>
      <c r="LSX200" s="31"/>
      <c r="LSY200" s="31"/>
      <c r="LSZ200" s="31"/>
      <c r="LTA200" s="31"/>
      <c r="LTB200" s="31"/>
      <c r="LTC200" s="31"/>
      <c r="LTD200" s="31"/>
      <c r="LTE200" s="31"/>
      <c r="LTF200" s="31"/>
      <c r="LTG200" s="31"/>
      <c r="LTH200" s="31"/>
      <c r="LTI200" s="31"/>
      <c r="LTJ200" s="31"/>
      <c r="LTK200" s="31"/>
      <c r="LTL200" s="31"/>
      <c r="LTM200" s="31"/>
      <c r="LTN200" s="31"/>
      <c r="LTO200" s="31"/>
      <c r="LTP200" s="31"/>
      <c r="LTQ200" s="31"/>
      <c r="LTR200" s="31"/>
      <c r="LTS200" s="31"/>
      <c r="LTT200" s="31"/>
      <c r="LTU200" s="31"/>
      <c r="LTV200" s="31"/>
      <c r="LTW200" s="31"/>
      <c r="LTX200" s="31"/>
      <c r="LTY200" s="31"/>
      <c r="LTZ200" s="31"/>
      <c r="LUA200" s="31"/>
      <c r="LUB200" s="31"/>
      <c r="LUC200" s="31"/>
      <c r="LUD200" s="31"/>
      <c r="LUE200" s="31"/>
      <c r="LUF200" s="31"/>
      <c r="LUG200" s="31"/>
      <c r="LUH200" s="31"/>
      <c r="LUI200" s="31"/>
      <c r="LUJ200" s="31"/>
      <c r="LUK200" s="31"/>
      <c r="LUL200" s="31"/>
      <c r="LUM200" s="31"/>
      <c r="LUN200" s="31"/>
      <c r="LUO200" s="31"/>
      <c r="LUP200" s="31"/>
      <c r="LUQ200" s="31"/>
      <c r="LUR200" s="31"/>
      <c r="LUS200" s="31"/>
      <c r="LUT200" s="31"/>
      <c r="LUU200" s="31"/>
      <c r="LUV200" s="31"/>
      <c r="LUW200" s="31"/>
      <c r="LUX200" s="31"/>
      <c r="LUY200" s="31"/>
      <c r="LUZ200" s="31"/>
      <c r="LVA200" s="31"/>
      <c r="LVB200" s="31"/>
      <c r="LVC200" s="31"/>
      <c r="LVD200" s="31"/>
      <c r="LVE200" s="31"/>
      <c r="LVF200" s="31"/>
      <c r="LVG200" s="31"/>
      <c r="LVH200" s="31"/>
      <c r="LVI200" s="31"/>
      <c r="LVJ200" s="31"/>
      <c r="LVK200" s="31"/>
      <c r="LVL200" s="31"/>
      <c r="LVM200" s="31"/>
      <c r="LVN200" s="31"/>
      <c r="LVO200" s="31"/>
      <c r="LVP200" s="31"/>
      <c r="LVQ200" s="31"/>
      <c r="LVR200" s="31"/>
      <c r="LVS200" s="31"/>
      <c r="LVT200" s="31"/>
      <c r="LVU200" s="31"/>
      <c r="LVV200" s="31"/>
      <c r="LVW200" s="31"/>
      <c r="LVX200" s="31"/>
      <c r="LVY200" s="31"/>
      <c r="LVZ200" s="31"/>
      <c r="LWA200" s="31"/>
      <c r="LWB200" s="31"/>
      <c r="LWC200" s="31"/>
      <c r="LWD200" s="31"/>
      <c r="LWE200" s="31"/>
      <c r="LWF200" s="31"/>
      <c r="LWG200" s="31"/>
      <c r="LWH200" s="31"/>
      <c r="LWI200" s="31"/>
      <c r="LWJ200" s="31"/>
      <c r="LWK200" s="31"/>
      <c r="LWL200" s="31"/>
      <c r="LWM200" s="31"/>
      <c r="LWN200" s="31"/>
      <c r="LWO200" s="31"/>
      <c r="LWP200" s="31"/>
      <c r="LWQ200" s="31"/>
      <c r="LWR200" s="31"/>
      <c r="LWS200" s="31"/>
      <c r="LWT200" s="31"/>
      <c r="LWU200" s="31"/>
      <c r="LWV200" s="31"/>
      <c r="LWW200" s="31"/>
      <c r="LWX200" s="31"/>
      <c r="LWY200" s="31"/>
      <c r="LWZ200" s="31"/>
      <c r="LXA200" s="31"/>
      <c r="LXB200" s="31"/>
      <c r="LXC200" s="31"/>
      <c r="LXD200" s="31"/>
      <c r="LXE200" s="31"/>
      <c r="LXF200" s="31"/>
      <c r="LXG200" s="31"/>
      <c r="LXH200" s="31"/>
      <c r="LXI200" s="31"/>
      <c r="LXJ200" s="31"/>
      <c r="LXK200" s="31"/>
      <c r="LXL200" s="31"/>
      <c r="LXM200" s="31"/>
      <c r="LXN200" s="31"/>
      <c r="LXO200" s="31"/>
      <c r="LXP200" s="31"/>
      <c r="LXQ200" s="31"/>
      <c r="LXR200" s="31"/>
      <c r="LXS200" s="31"/>
      <c r="LXT200" s="31"/>
      <c r="LXU200" s="31"/>
      <c r="LXV200" s="31"/>
      <c r="LXW200" s="31"/>
      <c r="LXX200" s="31"/>
      <c r="LXY200" s="31"/>
      <c r="LXZ200" s="31"/>
      <c r="LYA200" s="31"/>
      <c r="LYB200" s="31"/>
      <c r="LYC200" s="31"/>
      <c r="LYD200" s="31"/>
      <c r="LYE200" s="31"/>
      <c r="LYF200" s="31"/>
      <c r="LYG200" s="31"/>
      <c r="LYH200" s="31"/>
      <c r="LYI200" s="31"/>
      <c r="LYJ200" s="31"/>
      <c r="LYK200" s="31"/>
      <c r="LYL200" s="31"/>
      <c r="LYM200" s="31"/>
      <c r="LYN200" s="31"/>
      <c r="LYO200" s="31"/>
      <c r="LYP200" s="31"/>
      <c r="LYQ200" s="31"/>
      <c r="LYR200" s="31"/>
      <c r="LYS200" s="31"/>
      <c r="LYT200" s="31"/>
      <c r="LYU200" s="31"/>
      <c r="LYV200" s="31"/>
      <c r="LYW200" s="31"/>
      <c r="LYX200" s="31"/>
      <c r="LYY200" s="31"/>
      <c r="LYZ200" s="31"/>
      <c r="LZA200" s="31"/>
      <c r="LZB200" s="31"/>
      <c r="LZC200" s="31"/>
      <c r="LZD200" s="31"/>
      <c r="LZE200" s="31"/>
      <c r="LZF200" s="31"/>
      <c r="LZG200" s="31"/>
      <c r="LZH200" s="31"/>
      <c r="LZI200" s="31"/>
      <c r="LZJ200" s="31"/>
      <c r="LZK200" s="31"/>
      <c r="LZL200" s="31"/>
      <c r="LZM200" s="31"/>
      <c r="LZN200" s="31"/>
      <c r="LZO200" s="31"/>
      <c r="LZP200" s="31"/>
      <c r="LZQ200" s="31"/>
      <c r="LZR200" s="31"/>
      <c r="LZS200" s="31"/>
      <c r="LZT200" s="31"/>
      <c r="LZU200" s="31"/>
      <c r="LZV200" s="31"/>
      <c r="LZW200" s="31"/>
      <c r="LZX200" s="31"/>
      <c r="LZY200" s="31"/>
      <c r="LZZ200" s="31"/>
      <c r="MAA200" s="31"/>
      <c r="MAB200" s="31"/>
      <c r="MAC200" s="31"/>
      <c r="MAD200" s="31"/>
      <c r="MAE200" s="31"/>
      <c r="MAF200" s="31"/>
      <c r="MAG200" s="31"/>
      <c r="MAH200" s="31"/>
      <c r="MAI200" s="31"/>
      <c r="MAJ200" s="31"/>
      <c r="MAK200" s="31"/>
      <c r="MAL200" s="31"/>
      <c r="MAM200" s="31"/>
      <c r="MAN200" s="31"/>
      <c r="MAO200" s="31"/>
      <c r="MAP200" s="31"/>
      <c r="MAQ200" s="31"/>
      <c r="MAR200" s="31"/>
      <c r="MAS200" s="31"/>
      <c r="MAT200" s="31"/>
      <c r="MAU200" s="31"/>
      <c r="MAV200" s="31"/>
      <c r="MAW200" s="31"/>
      <c r="MAX200" s="31"/>
      <c r="MAY200" s="31"/>
      <c r="MAZ200" s="31"/>
      <c r="MBA200" s="31"/>
      <c r="MBB200" s="31"/>
      <c r="MBC200" s="31"/>
      <c r="MBD200" s="31"/>
      <c r="MBE200" s="31"/>
      <c r="MBF200" s="31"/>
      <c r="MBG200" s="31"/>
      <c r="MBH200" s="31"/>
      <c r="MBI200" s="31"/>
      <c r="MBJ200" s="31"/>
      <c r="MBK200" s="31"/>
      <c r="MBL200" s="31"/>
      <c r="MBM200" s="31"/>
      <c r="MBN200" s="31"/>
      <c r="MBO200" s="31"/>
      <c r="MBP200" s="31"/>
      <c r="MBQ200" s="31"/>
      <c r="MBR200" s="31"/>
      <c r="MBS200" s="31"/>
      <c r="MBT200" s="31"/>
      <c r="MBU200" s="31"/>
      <c r="MBV200" s="31"/>
      <c r="MBW200" s="31"/>
      <c r="MBX200" s="31"/>
      <c r="MBY200" s="31"/>
      <c r="MBZ200" s="31"/>
      <c r="MCA200" s="31"/>
      <c r="MCB200" s="31"/>
      <c r="MCC200" s="31"/>
      <c r="MCD200" s="31"/>
      <c r="MCE200" s="31"/>
      <c r="MCF200" s="31"/>
      <c r="MCG200" s="31"/>
      <c r="MCH200" s="31"/>
      <c r="MCI200" s="31"/>
      <c r="MCJ200" s="31"/>
      <c r="MCK200" s="31"/>
      <c r="MCL200" s="31"/>
      <c r="MCM200" s="31"/>
      <c r="MCN200" s="31"/>
      <c r="MCO200" s="31"/>
      <c r="MCP200" s="31"/>
      <c r="MCQ200" s="31"/>
      <c r="MCR200" s="31"/>
      <c r="MCS200" s="31"/>
      <c r="MCT200" s="31"/>
      <c r="MCU200" s="31"/>
      <c r="MCV200" s="31"/>
      <c r="MCW200" s="31"/>
      <c r="MCX200" s="31"/>
      <c r="MCY200" s="31"/>
      <c r="MCZ200" s="31"/>
      <c r="MDA200" s="31"/>
      <c r="MDB200" s="31"/>
      <c r="MDC200" s="31"/>
      <c r="MDD200" s="31"/>
      <c r="MDE200" s="31"/>
      <c r="MDF200" s="31"/>
      <c r="MDG200" s="31"/>
      <c r="MDH200" s="31"/>
      <c r="MDI200" s="31"/>
      <c r="MDJ200" s="31"/>
      <c r="MDK200" s="31"/>
      <c r="MDL200" s="31"/>
      <c r="MDM200" s="31"/>
      <c r="MDN200" s="31"/>
      <c r="MDO200" s="31"/>
      <c r="MDP200" s="31"/>
      <c r="MDQ200" s="31"/>
      <c r="MDR200" s="31"/>
      <c r="MDS200" s="31"/>
      <c r="MDT200" s="31"/>
      <c r="MDU200" s="31"/>
      <c r="MDV200" s="31"/>
      <c r="MDW200" s="31"/>
      <c r="MDX200" s="31"/>
      <c r="MDY200" s="31"/>
      <c r="MDZ200" s="31"/>
      <c r="MEA200" s="31"/>
      <c r="MEB200" s="31"/>
      <c r="MEC200" s="31"/>
      <c r="MED200" s="31"/>
      <c r="MEE200" s="31"/>
      <c r="MEF200" s="31"/>
      <c r="MEG200" s="31"/>
      <c r="MEH200" s="31"/>
      <c r="MEI200" s="31"/>
      <c r="MEJ200" s="31"/>
      <c r="MEK200" s="31"/>
      <c r="MEL200" s="31"/>
      <c r="MEM200" s="31"/>
      <c r="MEN200" s="31"/>
      <c r="MEO200" s="31"/>
      <c r="MEP200" s="31"/>
      <c r="MEQ200" s="31"/>
      <c r="MER200" s="31"/>
      <c r="MES200" s="31"/>
      <c r="MET200" s="31"/>
      <c r="MEU200" s="31"/>
      <c r="MEV200" s="31"/>
      <c r="MEW200" s="31"/>
      <c r="MEX200" s="31"/>
      <c r="MEY200" s="31"/>
      <c r="MEZ200" s="31"/>
      <c r="MFA200" s="31"/>
      <c r="MFB200" s="31"/>
      <c r="MFC200" s="31"/>
      <c r="MFD200" s="31"/>
      <c r="MFE200" s="31"/>
      <c r="MFF200" s="31"/>
      <c r="MFG200" s="31"/>
      <c r="MFH200" s="31"/>
      <c r="MFI200" s="31"/>
      <c r="MFJ200" s="31"/>
      <c r="MFK200" s="31"/>
      <c r="MFL200" s="31"/>
      <c r="MFM200" s="31"/>
      <c r="MFN200" s="31"/>
      <c r="MFO200" s="31"/>
      <c r="MFP200" s="31"/>
      <c r="MFQ200" s="31"/>
      <c r="MFR200" s="31"/>
      <c r="MFS200" s="31"/>
      <c r="MFT200" s="31"/>
      <c r="MFU200" s="31"/>
      <c r="MFV200" s="31"/>
      <c r="MFW200" s="31"/>
      <c r="MFX200" s="31"/>
      <c r="MFY200" s="31"/>
      <c r="MFZ200" s="31"/>
      <c r="MGA200" s="31"/>
      <c r="MGB200" s="31"/>
      <c r="MGC200" s="31"/>
      <c r="MGD200" s="31"/>
      <c r="MGE200" s="31"/>
      <c r="MGF200" s="31"/>
      <c r="MGG200" s="31"/>
      <c r="MGH200" s="31"/>
      <c r="MGI200" s="31"/>
      <c r="MGJ200" s="31"/>
      <c r="MGK200" s="31"/>
      <c r="MGL200" s="31"/>
      <c r="MGM200" s="31"/>
      <c r="MGN200" s="31"/>
      <c r="MGO200" s="31"/>
      <c r="MGP200" s="31"/>
      <c r="MGQ200" s="31"/>
      <c r="MGR200" s="31"/>
      <c r="MGS200" s="31"/>
      <c r="MGT200" s="31"/>
      <c r="MGU200" s="31"/>
      <c r="MGV200" s="31"/>
      <c r="MGW200" s="31"/>
      <c r="MGX200" s="31"/>
      <c r="MGY200" s="31"/>
      <c r="MGZ200" s="31"/>
      <c r="MHA200" s="31"/>
      <c r="MHB200" s="31"/>
      <c r="MHC200" s="31"/>
      <c r="MHD200" s="31"/>
      <c r="MHE200" s="31"/>
      <c r="MHF200" s="31"/>
      <c r="MHG200" s="31"/>
      <c r="MHH200" s="31"/>
      <c r="MHI200" s="31"/>
      <c r="MHJ200" s="31"/>
      <c r="MHK200" s="31"/>
      <c r="MHL200" s="31"/>
      <c r="MHM200" s="31"/>
      <c r="MHN200" s="31"/>
      <c r="MHO200" s="31"/>
      <c r="MHP200" s="31"/>
      <c r="MHQ200" s="31"/>
      <c r="MHR200" s="31"/>
      <c r="MHS200" s="31"/>
      <c r="MHT200" s="31"/>
      <c r="MHU200" s="31"/>
      <c r="MHV200" s="31"/>
      <c r="MHW200" s="31"/>
      <c r="MHX200" s="31"/>
      <c r="MHY200" s="31"/>
      <c r="MHZ200" s="31"/>
      <c r="MIA200" s="31"/>
      <c r="MIB200" s="31"/>
      <c r="MIC200" s="31"/>
      <c r="MID200" s="31"/>
      <c r="MIE200" s="31"/>
      <c r="MIF200" s="31"/>
      <c r="MIG200" s="31"/>
      <c r="MIH200" s="31"/>
      <c r="MII200" s="31"/>
      <c r="MIJ200" s="31"/>
      <c r="MIK200" s="31"/>
      <c r="MIL200" s="31"/>
      <c r="MIM200" s="31"/>
      <c r="MIN200" s="31"/>
      <c r="MIO200" s="31"/>
      <c r="MIP200" s="31"/>
      <c r="MIQ200" s="31"/>
      <c r="MIR200" s="31"/>
      <c r="MIS200" s="31"/>
      <c r="MIT200" s="31"/>
      <c r="MIU200" s="31"/>
      <c r="MIV200" s="31"/>
      <c r="MIW200" s="31"/>
      <c r="MIX200" s="31"/>
      <c r="MIY200" s="31"/>
      <c r="MIZ200" s="31"/>
      <c r="MJA200" s="31"/>
      <c r="MJB200" s="31"/>
      <c r="MJC200" s="31"/>
      <c r="MJD200" s="31"/>
      <c r="MJE200" s="31"/>
      <c r="MJF200" s="31"/>
      <c r="MJG200" s="31"/>
      <c r="MJH200" s="31"/>
      <c r="MJI200" s="31"/>
      <c r="MJJ200" s="31"/>
      <c r="MJK200" s="31"/>
      <c r="MJL200" s="31"/>
      <c r="MJM200" s="31"/>
      <c r="MJN200" s="31"/>
      <c r="MJO200" s="31"/>
      <c r="MJP200" s="31"/>
      <c r="MJQ200" s="31"/>
      <c r="MJR200" s="31"/>
      <c r="MJS200" s="31"/>
      <c r="MJT200" s="31"/>
      <c r="MJU200" s="31"/>
      <c r="MJV200" s="31"/>
      <c r="MJW200" s="31"/>
      <c r="MJX200" s="31"/>
      <c r="MJY200" s="31"/>
      <c r="MJZ200" s="31"/>
      <c r="MKA200" s="31"/>
      <c r="MKB200" s="31"/>
      <c r="MKC200" s="31"/>
      <c r="MKD200" s="31"/>
      <c r="MKE200" s="31"/>
      <c r="MKF200" s="31"/>
      <c r="MKG200" s="31"/>
      <c r="MKH200" s="31"/>
      <c r="MKI200" s="31"/>
      <c r="MKJ200" s="31"/>
      <c r="MKK200" s="31"/>
      <c r="MKL200" s="31"/>
      <c r="MKM200" s="31"/>
      <c r="MKN200" s="31"/>
      <c r="MKO200" s="31"/>
      <c r="MKP200" s="31"/>
      <c r="MKQ200" s="31"/>
      <c r="MKR200" s="31"/>
      <c r="MKS200" s="31"/>
      <c r="MKT200" s="31"/>
      <c r="MKU200" s="31"/>
      <c r="MKV200" s="31"/>
      <c r="MKW200" s="31"/>
      <c r="MKX200" s="31"/>
      <c r="MKY200" s="31"/>
      <c r="MKZ200" s="31"/>
      <c r="MLA200" s="31"/>
      <c r="MLB200" s="31"/>
      <c r="MLC200" s="31"/>
      <c r="MLD200" s="31"/>
      <c r="MLE200" s="31"/>
      <c r="MLF200" s="31"/>
      <c r="MLG200" s="31"/>
      <c r="MLH200" s="31"/>
      <c r="MLI200" s="31"/>
      <c r="MLJ200" s="31"/>
      <c r="MLK200" s="31"/>
      <c r="MLL200" s="31"/>
      <c r="MLM200" s="31"/>
      <c r="MLN200" s="31"/>
      <c r="MLO200" s="31"/>
      <c r="MLP200" s="31"/>
      <c r="MLQ200" s="31"/>
      <c r="MLR200" s="31"/>
      <c r="MLS200" s="31"/>
      <c r="MLT200" s="31"/>
      <c r="MLU200" s="31"/>
      <c r="MLV200" s="31"/>
    </row>
    <row r="201" spans="1:9122" s="76" customFormat="1" ht="12.9">
      <c r="C201" s="31" t="s">
        <v>15</v>
      </c>
      <c r="D201" s="31" t="s">
        <v>45</v>
      </c>
      <c r="E201" s="31"/>
      <c r="F201" s="31" t="s">
        <v>46</v>
      </c>
      <c r="G201" s="60">
        <f>G189*'Seasonal Factors &amp; Multipliers'!$G$25</f>
        <v>94013322.790616333</v>
      </c>
    </row>
    <row r="202" spans="1:9122" s="76" customFormat="1" ht="12.9">
      <c r="C202" s="31" t="s">
        <v>16</v>
      </c>
      <c r="D202" s="31" t="s">
        <v>45</v>
      </c>
      <c r="E202" s="31"/>
      <c r="F202" s="31" t="s">
        <v>46</v>
      </c>
      <c r="G202" s="60">
        <f>SUMPRODUCT(I190:L190,'Seasonal Factors &amp; Multipliers'!$I177:$L177)</f>
        <v>0</v>
      </c>
    </row>
    <row r="203" spans="1:9122" s="76" customFormat="1" ht="12.9">
      <c r="C203" s="31" t="s">
        <v>17</v>
      </c>
      <c r="D203" s="31" t="s">
        <v>45</v>
      </c>
      <c r="E203" s="31"/>
      <c r="F203" s="31" t="s">
        <v>46</v>
      </c>
      <c r="G203" s="60">
        <f>SUMPRODUCT(N191:Y191,'Seasonal Factors &amp; Multipliers'!$N178:$Y178)</f>
        <v>0</v>
      </c>
    </row>
    <row r="204" spans="1:9122" s="76" customFormat="1" ht="12.9">
      <c r="C204" s="31" t="s">
        <v>18</v>
      </c>
      <c r="D204" s="31" t="s">
        <v>45</v>
      </c>
      <c r="E204" s="31"/>
      <c r="F204" s="31" t="s">
        <v>46</v>
      </c>
      <c r="G204" s="75">
        <f>SUMPRODUCT($N192:$Y192,'Seasonal Factors &amp; Multipliers'!$N28:$Y28)</f>
        <v>0</v>
      </c>
    </row>
    <row r="205" spans="1:9122" s="76" customFormat="1" ht="12.9">
      <c r="C205" s="31" t="s">
        <v>19</v>
      </c>
      <c r="D205" s="31" t="s">
        <v>45</v>
      </c>
      <c r="E205" s="31"/>
      <c r="F205" s="31" t="s">
        <v>46</v>
      </c>
      <c r="G205" s="60">
        <f>SUMPRODUCT($N193:$Y193,'Seasonal Factors &amp; Multipliers'!$N180:$Y180)</f>
        <v>0</v>
      </c>
    </row>
    <row r="206" spans="1:9122" s="76" customFormat="1" ht="12.9">
      <c r="C206" s="31" t="s">
        <v>20</v>
      </c>
      <c r="D206" s="31" t="s">
        <v>45</v>
      </c>
      <c r="E206" s="31"/>
      <c r="F206" s="31" t="s">
        <v>46</v>
      </c>
      <c r="G206" s="60">
        <f>SUMPRODUCT($N194:$Y194,'Seasonal Factors &amp; Multipliers'!$N181:$Y181)</f>
        <v>0</v>
      </c>
    </row>
    <row r="207" spans="1:9122" s="76" customFormat="1" ht="12.9">
      <c r="C207" s="31" t="s">
        <v>21</v>
      </c>
      <c r="D207" s="31" t="s">
        <v>45</v>
      </c>
      <c r="E207" s="31"/>
      <c r="F207" s="31" t="s">
        <v>46</v>
      </c>
      <c r="G207" s="60">
        <f>SUMPRODUCT($N195:$Y195,'Seasonal Factors &amp; Multipliers'!$N182:$Y182)</f>
        <v>0</v>
      </c>
    </row>
    <row r="208" spans="1:9122" s="76" customFormat="1" ht="12.9">
      <c r="A208" s="165"/>
      <c r="B208" s="31"/>
      <c r="C208" s="33" t="s">
        <v>113</v>
      </c>
      <c r="D208" s="31" t="s">
        <v>45</v>
      </c>
      <c r="E208" s="31"/>
      <c r="F208" s="33" t="s">
        <v>47</v>
      </c>
      <c r="G208" s="75">
        <f>SUM(G201:G207)</f>
        <v>94013322.790616333</v>
      </c>
    </row>
    <row r="209" spans="1:27" s="76" customFormat="1" ht="12.9">
      <c r="A209" s="165"/>
      <c r="B209" s="31"/>
      <c r="C209" s="33"/>
      <c r="D209" s="31"/>
      <c r="E209" s="31"/>
      <c r="F209" s="33"/>
      <c r="G209" s="60"/>
      <c r="H209" s="60"/>
      <c r="I209" s="60"/>
      <c r="J209" s="60"/>
      <c r="K209" s="60"/>
    </row>
    <row r="210" spans="1:27" s="54" customFormat="1" ht="12.9">
      <c r="A210" s="158"/>
      <c r="B210" s="54" t="s">
        <v>144</v>
      </c>
      <c r="C210" s="151"/>
      <c r="D210" s="151"/>
      <c r="E210" s="151"/>
      <c r="F210" s="152"/>
      <c r="G210" s="54" t="s">
        <v>86</v>
      </c>
    </row>
    <row r="211" spans="1:27" ht="12.9">
      <c r="A211" s="165"/>
      <c r="B211" s="32"/>
      <c r="C211" s="31"/>
      <c r="D211" s="31"/>
      <c r="E211" s="31"/>
      <c r="F211" s="31"/>
      <c r="G211" s="41" t="s">
        <v>88</v>
      </c>
    </row>
    <row r="212" spans="1:27" ht="12.9">
      <c r="A212" s="165"/>
      <c r="B212" s="32"/>
      <c r="C212" s="33" t="s">
        <v>116</v>
      </c>
      <c r="D212" s="31"/>
      <c r="E212" s="31"/>
      <c r="F212" s="31"/>
      <c r="G212" s="41"/>
    </row>
    <row r="213" spans="1:27" ht="14.6">
      <c r="A213" s="165"/>
      <c r="B213" s="32"/>
      <c r="C213" s="33" t="s">
        <v>120</v>
      </c>
      <c r="D213" s="34" t="s">
        <v>45</v>
      </c>
      <c r="E213" s="31"/>
      <c r="F213" s="33" t="s">
        <v>103</v>
      </c>
      <c r="G213" s="52">
        <f>G185+G208</f>
        <v>157054352.46112648</v>
      </c>
      <c r="H213" s="52"/>
      <c r="I213" s="52"/>
      <c r="J213" s="52"/>
      <c r="K213" s="52"/>
    </row>
    <row r="214" spans="1:27" ht="14.6">
      <c r="A214" s="165"/>
      <c r="B214" s="32"/>
      <c r="C214" s="33" t="s">
        <v>121</v>
      </c>
      <c r="D214" s="34" t="s">
        <v>22</v>
      </c>
      <c r="E214" s="31"/>
      <c r="F214" s="31" t="s">
        <v>104</v>
      </c>
      <c r="G214" s="52">
        <f>'Summary Postalised Tariff'!C25</f>
        <v>68218771.044370756</v>
      </c>
      <c r="H214" s="52"/>
      <c r="I214" s="52"/>
      <c r="J214" s="52"/>
      <c r="K214" s="52"/>
    </row>
    <row r="215" spans="1:27" ht="14.6">
      <c r="A215" s="165"/>
      <c r="B215" s="32"/>
      <c r="C215" s="33" t="s">
        <v>122</v>
      </c>
      <c r="D215" s="34" t="s">
        <v>50</v>
      </c>
      <c r="E215" s="31"/>
      <c r="F215" s="31" t="s">
        <v>105</v>
      </c>
      <c r="G215" s="92">
        <f>G214/G213</f>
        <v>0.43436409099999962</v>
      </c>
      <c r="H215" s="41"/>
      <c r="I215" s="41"/>
      <c r="J215" s="41"/>
      <c r="K215" s="41"/>
    </row>
    <row r="216" spans="1:27" ht="12.9">
      <c r="A216" s="165"/>
      <c r="C216" s="31"/>
      <c r="D216" s="31"/>
      <c r="E216" s="31"/>
      <c r="F216" s="31"/>
      <c r="G216" s="60"/>
    </row>
    <row r="217" spans="1:27" ht="12.9">
      <c r="A217" s="165"/>
      <c r="C217" s="31"/>
      <c r="D217" s="31"/>
      <c r="E217" s="31"/>
      <c r="F217" s="31"/>
      <c r="G217" s="60"/>
    </row>
    <row r="218" spans="1:27" ht="12.9">
      <c r="A218" s="165"/>
      <c r="B218" s="32"/>
      <c r="C218" s="33"/>
      <c r="D218" s="31"/>
      <c r="E218" s="31"/>
      <c r="F218" s="33"/>
      <c r="G218" s="60"/>
      <c r="H218" s="60"/>
      <c r="I218" s="60"/>
      <c r="J218" s="60"/>
      <c r="K218" s="60"/>
    </row>
    <row r="219" spans="1:27" ht="12.9">
      <c r="A219" s="32"/>
      <c r="B219" s="32"/>
      <c r="C219" s="31"/>
      <c r="D219" s="31"/>
      <c r="E219" s="31"/>
      <c r="F219" s="31"/>
      <c r="G219" s="4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7" ht="12.9">
      <c r="A220" s="32"/>
      <c r="B220" s="32"/>
      <c r="F220" s="31"/>
      <c r="G220" s="4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7" ht="12.9">
      <c r="A221" s="32"/>
      <c r="B221" s="32"/>
      <c r="F221" s="31"/>
      <c r="G221" s="9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ht="12.9">
      <c r="A222" s="32"/>
      <c r="B222" s="32"/>
      <c r="F222" s="31"/>
      <c r="G222" s="4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2.9">
      <c r="A223" s="31"/>
      <c r="B223" s="32"/>
      <c r="F223" s="31"/>
      <c r="G223" s="4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2.9">
      <c r="A224" s="31"/>
      <c r="B224" s="32"/>
      <c r="C224" s="31"/>
      <c r="D224" s="34"/>
      <c r="F224" s="31"/>
      <c r="G224" s="160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ht="12.9">
      <c r="A225" s="31"/>
      <c r="B225" s="32"/>
      <c r="C225" s="31"/>
      <c r="D225" s="34"/>
      <c r="F225" s="31"/>
      <c r="G225" s="16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ht="12.9">
      <c r="A226" s="31"/>
      <c r="B226" s="32"/>
      <c r="F226" s="31"/>
      <c r="G226" s="4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ht="12.9">
      <c r="A227" s="31"/>
      <c r="B227" s="32"/>
      <c r="F227" s="31"/>
      <c r="G227" s="9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ht="12.9">
      <c r="A228" s="31"/>
      <c r="B228" s="32"/>
      <c r="F228" s="31"/>
      <c r="G228" s="4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ht="12.9">
      <c r="A229" s="31"/>
      <c r="B229" s="32"/>
      <c r="F229" s="31"/>
      <c r="G229" s="4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ht="12.9">
      <c r="A230" s="31"/>
      <c r="B230" s="32"/>
      <c r="F230" s="31"/>
      <c r="G230" s="41"/>
      <c r="H230" s="31"/>
      <c r="I230" s="31"/>
      <c r="J230" s="31"/>
      <c r="K230" s="31"/>
      <c r="L230" s="31"/>
      <c r="M230" s="31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31"/>
      <c r="AA230" s="31"/>
    </row>
    <row r="231" spans="1:27" ht="12.9">
      <c r="A231" s="31"/>
      <c r="B231" s="32"/>
      <c r="F231" s="31"/>
      <c r="G231" s="41"/>
      <c r="H231" s="31"/>
      <c r="I231" s="31"/>
      <c r="J231" s="31"/>
      <c r="K231" s="31"/>
      <c r="L231" s="31"/>
      <c r="M231" s="31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31"/>
      <c r="AA231" s="31"/>
    </row>
    <row r="232" spans="1:27" ht="12.9">
      <c r="A232" s="31"/>
      <c r="B232" s="32"/>
      <c r="F232" s="31"/>
      <c r="G232" s="4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ht="12.9">
      <c r="A233" s="31"/>
      <c r="B233" s="32"/>
      <c r="F233" s="31"/>
      <c r="G233" s="4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12.9">
      <c r="A234" s="31"/>
      <c r="B234" s="32"/>
      <c r="F234" s="31"/>
      <c r="G234" s="4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7" ht="12.9">
      <c r="A235" s="31"/>
      <c r="B235" s="104"/>
      <c r="F235" s="31"/>
      <c r="G235" s="4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7" ht="12.9">
      <c r="A236" s="31"/>
      <c r="B236" s="32"/>
      <c r="F236" s="31"/>
      <c r="G236" s="92"/>
      <c r="H236" s="31"/>
      <c r="I236" s="150"/>
      <c r="J236" s="150"/>
      <c r="K236" s="150"/>
      <c r="L236" s="150"/>
      <c r="M236" s="31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</row>
    <row r="237" spans="1:27" ht="12.9">
      <c r="A237" s="31"/>
      <c r="B237" s="32"/>
      <c r="F237" s="31"/>
      <c r="G237" s="4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109"/>
    </row>
    <row r="238" spans="1:27" ht="12.9">
      <c r="A238" s="31"/>
      <c r="B238" s="32"/>
      <c r="F238" s="31"/>
      <c r="G238" s="4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109"/>
    </row>
    <row r="239" spans="1:27" ht="12.9">
      <c r="A239" s="31"/>
      <c r="B239" s="32"/>
      <c r="C239" s="31"/>
      <c r="D239" s="34"/>
      <c r="E239" s="31"/>
      <c r="F239" s="31"/>
      <c r="G239" s="4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109"/>
    </row>
    <row r="240" spans="1:27" ht="12.9">
      <c r="A240" s="31"/>
      <c r="B240" s="32"/>
      <c r="C240" s="31"/>
      <c r="D240" s="34"/>
      <c r="E240" s="31"/>
      <c r="F240" s="31"/>
      <c r="G240" s="4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109"/>
    </row>
    <row r="241" spans="1:26" ht="12.9">
      <c r="A241" s="31"/>
      <c r="B241" s="32"/>
      <c r="C241" s="31"/>
      <c r="D241" s="34"/>
      <c r="E241" s="31"/>
      <c r="F241" s="31"/>
      <c r="G241" s="41"/>
      <c r="H241" s="31"/>
      <c r="I241" s="31"/>
      <c r="J241" s="31"/>
      <c r="K241" s="31"/>
      <c r="L241" s="31"/>
      <c r="M241" s="31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09"/>
    </row>
    <row r="242" spans="1:26" ht="12.9">
      <c r="A242" s="31"/>
      <c r="B242" s="32"/>
      <c r="C242" s="31"/>
      <c r="D242" s="34"/>
      <c r="E242" s="31"/>
      <c r="F242" s="31"/>
      <c r="G242" s="4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109"/>
    </row>
    <row r="243" spans="1:26" ht="12.9">
      <c r="A243" s="31"/>
      <c r="B243" s="32"/>
      <c r="C243" s="31"/>
      <c r="D243" s="34"/>
      <c r="E243" s="31"/>
      <c r="F243" s="31"/>
      <c r="G243" s="4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109"/>
    </row>
    <row r="244" spans="1:26" ht="12.9">
      <c r="A244" s="31"/>
      <c r="B244" s="32"/>
      <c r="C244" s="31"/>
      <c r="D244" s="34"/>
      <c r="E244" s="31"/>
      <c r="F244" s="31"/>
      <c r="G244" s="4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109"/>
    </row>
    <row r="245" spans="1:26" ht="12.9">
      <c r="A245" s="31"/>
      <c r="B245" s="104"/>
      <c r="C245" s="33"/>
      <c r="D245" s="34"/>
      <c r="E245" s="31"/>
      <c r="F245" s="31"/>
      <c r="G245" s="4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109"/>
    </row>
    <row r="246" spans="1:26" ht="12.9">
      <c r="A246" s="31"/>
      <c r="B246" s="32"/>
      <c r="C246" s="31"/>
      <c r="D246" s="34"/>
      <c r="E246" s="31"/>
      <c r="F246" s="31"/>
      <c r="G246" s="92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109"/>
    </row>
    <row r="247" spans="1:26" ht="12.9">
      <c r="A247" s="31"/>
      <c r="B247" s="32"/>
      <c r="C247" s="31"/>
      <c r="D247" s="34"/>
      <c r="E247" s="31"/>
      <c r="F247" s="31"/>
      <c r="G247" s="41"/>
      <c r="H247" s="31"/>
      <c r="I247" s="31"/>
      <c r="J247" s="31"/>
      <c r="K247" s="31"/>
      <c r="L247" s="31"/>
      <c r="M247" s="31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109"/>
    </row>
    <row r="248" spans="1:26" ht="12.9">
      <c r="A248" s="31"/>
      <c r="B248" s="32"/>
      <c r="C248" s="31"/>
      <c r="D248" s="34"/>
      <c r="E248" s="31"/>
      <c r="F248" s="31"/>
      <c r="G248" s="41"/>
      <c r="H248" s="31"/>
      <c r="I248" s="31"/>
      <c r="J248" s="31"/>
      <c r="K248" s="31"/>
      <c r="L248" s="31"/>
      <c r="M248" s="31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109"/>
    </row>
    <row r="249" spans="1:26" ht="12.9">
      <c r="A249" s="31"/>
      <c r="B249" s="32"/>
      <c r="C249" s="31"/>
      <c r="D249" s="34"/>
      <c r="E249" s="31"/>
      <c r="F249" s="31"/>
      <c r="G249" s="4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109"/>
    </row>
    <row r="250" spans="1:26" ht="12.9">
      <c r="A250" s="31"/>
      <c r="B250" s="32"/>
      <c r="C250" s="31"/>
      <c r="D250" s="34"/>
      <c r="E250" s="31"/>
      <c r="F250" s="31"/>
      <c r="G250" s="4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109"/>
    </row>
    <row r="251" spans="1:26" ht="12.9">
      <c r="A251" s="31"/>
      <c r="B251" s="32"/>
      <c r="C251" s="31"/>
      <c r="D251" s="34"/>
      <c r="E251" s="31"/>
      <c r="F251" s="31"/>
      <c r="G251" s="4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109"/>
    </row>
    <row r="252" spans="1:26" ht="12.9">
      <c r="B252" s="32"/>
      <c r="C252" s="31"/>
      <c r="D252" s="34"/>
      <c r="E252" s="31"/>
      <c r="F252" s="31"/>
      <c r="G252" s="4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/>
    <row r="254" spans="1:26"/>
    <row r="255" spans="1:26"/>
    <row r="256" spans="1:26"/>
    <row r="257"/>
    <row r="258"/>
    <row r="259"/>
    <row r="260"/>
    <row r="261"/>
    <row r="262"/>
    <row r="263"/>
    <row r="264"/>
    <row r="265"/>
  </sheetData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WZ84"/>
  <sheetViews>
    <sheetView zoomScale="70" zoomScaleNormal="70" workbookViewId="0">
      <selection activeCell="B3" sqref="B3"/>
    </sheetView>
  </sheetViews>
  <sheetFormatPr defaultColWidth="0" defaultRowHeight="12.45" zeroHeight="1"/>
  <cols>
    <col min="1" max="1" width="9.15234375" customWidth="1"/>
    <col min="2" max="2" width="20.4609375" customWidth="1"/>
    <col min="3" max="3" width="27.23046875" customWidth="1"/>
    <col min="4" max="4" width="19.4609375" customWidth="1"/>
    <col min="5" max="12" width="9.15234375" customWidth="1"/>
    <col min="13" max="14" width="12.4609375" customWidth="1"/>
    <col min="15" max="19" width="10.84375" customWidth="1"/>
    <col min="20" max="20" width="11" customWidth="1"/>
    <col min="21" max="21" width="11.4609375" customWidth="1"/>
    <col min="22" max="22" width="12.69140625" customWidth="1"/>
    <col min="23" max="23" width="10.15234375" customWidth="1"/>
    <col min="24" max="24" width="11.69140625" customWidth="1"/>
    <col min="25" max="25" width="11.4609375" customWidth="1"/>
    <col min="26" max="28" width="9.15234375" customWidth="1"/>
    <col min="12793" max="16384" width="9.15234375" hidden="1"/>
  </cols>
  <sheetData>
    <row r="1" spans="1:12792" ht="12.9" thickBot="1"/>
    <row r="2" spans="1:12792">
      <c r="B2" s="68" t="s">
        <v>197</v>
      </c>
      <c r="N2" s="66" t="s">
        <v>56</v>
      </c>
    </row>
    <row r="3" spans="1:12792" ht="12.9" thickBot="1">
      <c r="N3" s="67" t="s">
        <v>152</v>
      </c>
    </row>
    <row r="4" spans="1:12792"/>
    <row r="5" spans="1:12792" s="51" customFormat="1">
      <c r="A5" s="50"/>
      <c r="B5" s="50" t="s">
        <v>127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  <c r="AML5" s="50"/>
      <c r="AMM5" s="50"/>
      <c r="AMN5" s="50"/>
      <c r="AMO5" s="50"/>
      <c r="AMP5" s="50"/>
      <c r="AMQ5" s="50"/>
      <c r="AMR5" s="50"/>
      <c r="AMS5" s="50"/>
      <c r="AMT5" s="50"/>
      <c r="AMU5" s="50"/>
      <c r="AMV5" s="50"/>
      <c r="AMW5" s="50"/>
      <c r="AMX5" s="50"/>
      <c r="AMY5" s="50"/>
      <c r="AMZ5" s="50"/>
      <c r="ANA5" s="50"/>
      <c r="ANB5" s="50"/>
      <c r="ANC5" s="50"/>
      <c r="AND5" s="50"/>
      <c r="ANE5" s="50"/>
      <c r="ANF5" s="50"/>
      <c r="ANG5" s="50"/>
      <c r="ANH5" s="50"/>
      <c r="ANI5" s="50"/>
      <c r="ANJ5" s="50"/>
      <c r="ANK5" s="50"/>
      <c r="ANL5" s="50"/>
      <c r="ANM5" s="50"/>
      <c r="ANN5" s="50"/>
      <c r="ANO5" s="50"/>
      <c r="ANP5" s="50"/>
      <c r="ANQ5" s="50"/>
      <c r="ANR5" s="50"/>
      <c r="ANS5" s="50"/>
      <c r="ANT5" s="50"/>
      <c r="ANU5" s="50"/>
      <c r="ANV5" s="50"/>
      <c r="ANW5" s="50"/>
      <c r="ANX5" s="50"/>
      <c r="ANY5" s="50"/>
      <c r="ANZ5" s="50"/>
      <c r="AOA5" s="50"/>
      <c r="AOB5" s="50"/>
      <c r="AOC5" s="50"/>
      <c r="AOD5" s="50"/>
      <c r="AOE5" s="50"/>
      <c r="AOF5" s="50"/>
      <c r="AOG5" s="50"/>
      <c r="AOH5" s="50"/>
      <c r="AOI5" s="50"/>
      <c r="AOJ5" s="50"/>
      <c r="AOK5" s="50"/>
      <c r="AOL5" s="50"/>
      <c r="AOM5" s="50"/>
      <c r="AON5" s="50"/>
      <c r="AOO5" s="50"/>
      <c r="AOP5" s="50"/>
      <c r="AOQ5" s="50"/>
      <c r="AOR5" s="50"/>
      <c r="AOS5" s="50"/>
      <c r="AOT5" s="50"/>
      <c r="AOU5" s="50"/>
      <c r="AOV5" s="50"/>
      <c r="AOW5" s="50"/>
      <c r="AOX5" s="50"/>
      <c r="AOY5" s="50"/>
      <c r="AOZ5" s="50"/>
      <c r="APA5" s="50"/>
      <c r="APB5" s="50"/>
      <c r="APC5" s="50"/>
      <c r="APD5" s="50"/>
      <c r="APE5" s="50"/>
      <c r="APF5" s="50"/>
      <c r="APG5" s="50"/>
      <c r="APH5" s="50"/>
      <c r="API5" s="50"/>
      <c r="APJ5" s="50"/>
      <c r="APK5" s="50"/>
      <c r="APL5" s="50"/>
      <c r="APM5" s="50"/>
      <c r="APN5" s="50"/>
      <c r="APO5" s="50"/>
      <c r="APP5" s="50"/>
      <c r="APQ5" s="50"/>
      <c r="APR5" s="50"/>
      <c r="APS5" s="50"/>
      <c r="APT5" s="50"/>
      <c r="APU5" s="50"/>
      <c r="APV5" s="50"/>
      <c r="APW5" s="50"/>
      <c r="APX5" s="50"/>
      <c r="APY5" s="50"/>
      <c r="APZ5" s="50"/>
      <c r="AQA5" s="50"/>
      <c r="AQB5" s="50"/>
      <c r="AQC5" s="50"/>
      <c r="AQD5" s="50"/>
      <c r="AQE5" s="50"/>
      <c r="AQF5" s="50"/>
      <c r="AQG5" s="50"/>
      <c r="AQH5" s="50"/>
      <c r="AQI5" s="50"/>
      <c r="AQJ5" s="50"/>
      <c r="AQK5" s="50"/>
      <c r="AQL5" s="50"/>
      <c r="AQM5" s="50"/>
      <c r="AQN5" s="50"/>
      <c r="AQO5" s="50"/>
      <c r="AQP5" s="50"/>
      <c r="AQQ5" s="50"/>
      <c r="AQR5" s="50"/>
      <c r="AQS5" s="50"/>
      <c r="AQT5" s="50"/>
      <c r="AQU5" s="50"/>
      <c r="AQV5" s="50"/>
      <c r="AQW5" s="50"/>
      <c r="AQX5" s="50"/>
      <c r="AQY5" s="50"/>
      <c r="AQZ5" s="50"/>
      <c r="ARA5" s="50"/>
      <c r="ARB5" s="50"/>
      <c r="ARC5" s="50"/>
      <c r="ARD5" s="50"/>
      <c r="ARE5" s="50"/>
      <c r="ARF5" s="50"/>
      <c r="ARG5" s="50"/>
      <c r="ARH5" s="50"/>
      <c r="ARI5" s="50"/>
      <c r="ARJ5" s="50"/>
      <c r="ARK5" s="50"/>
      <c r="ARL5" s="50"/>
      <c r="ARM5" s="50"/>
      <c r="ARN5" s="50"/>
      <c r="ARO5" s="50"/>
      <c r="ARP5" s="50"/>
      <c r="ARQ5" s="50"/>
      <c r="ARR5" s="50"/>
      <c r="ARS5" s="50"/>
      <c r="ART5" s="50"/>
      <c r="ARU5" s="50"/>
      <c r="ARV5" s="50"/>
      <c r="ARW5" s="50"/>
      <c r="ARX5" s="50"/>
      <c r="ARY5" s="50"/>
      <c r="ARZ5" s="50"/>
      <c r="ASA5" s="50"/>
      <c r="ASB5" s="50"/>
      <c r="ASC5" s="50"/>
      <c r="ASD5" s="50"/>
      <c r="ASE5" s="50"/>
      <c r="ASF5" s="50"/>
      <c r="ASG5" s="50"/>
      <c r="ASH5" s="50"/>
      <c r="ASI5" s="50"/>
      <c r="ASJ5" s="50"/>
      <c r="ASK5" s="50"/>
      <c r="ASL5" s="50"/>
      <c r="ASM5" s="50"/>
      <c r="ASN5" s="50"/>
      <c r="ASO5" s="50"/>
      <c r="ASP5" s="50"/>
      <c r="ASQ5" s="50"/>
      <c r="ASR5" s="50"/>
      <c r="ASS5" s="50"/>
      <c r="AST5" s="50"/>
      <c r="ASU5" s="50"/>
      <c r="ASV5" s="50"/>
      <c r="ASW5" s="50"/>
      <c r="ASX5" s="50"/>
      <c r="ASY5" s="50"/>
      <c r="ASZ5" s="50"/>
      <c r="ATA5" s="50"/>
      <c r="ATB5" s="50"/>
      <c r="ATC5" s="50"/>
      <c r="ATD5" s="50"/>
      <c r="ATE5" s="50"/>
      <c r="ATF5" s="50"/>
      <c r="ATG5" s="50"/>
      <c r="ATH5" s="50"/>
      <c r="ATI5" s="50"/>
      <c r="ATJ5" s="50"/>
      <c r="ATK5" s="50"/>
      <c r="ATL5" s="50"/>
      <c r="ATM5" s="50"/>
      <c r="ATN5" s="50"/>
      <c r="ATO5" s="50"/>
      <c r="ATP5" s="50"/>
      <c r="ATQ5" s="50"/>
      <c r="ATR5" s="50"/>
      <c r="ATS5" s="50"/>
      <c r="ATT5" s="50"/>
      <c r="ATU5" s="50"/>
      <c r="ATV5" s="50"/>
      <c r="ATW5" s="50"/>
      <c r="ATX5" s="50"/>
      <c r="ATY5" s="50"/>
      <c r="ATZ5" s="50"/>
      <c r="AUA5" s="50"/>
      <c r="AUB5" s="50"/>
      <c r="AUC5" s="50"/>
      <c r="AUD5" s="50"/>
      <c r="AUE5" s="50"/>
      <c r="AUF5" s="50"/>
      <c r="AUG5" s="50"/>
      <c r="AUH5" s="50"/>
      <c r="AUI5" s="50"/>
      <c r="AUJ5" s="50"/>
      <c r="AUK5" s="50"/>
      <c r="AUL5" s="50"/>
      <c r="AUM5" s="50"/>
      <c r="AUN5" s="50"/>
      <c r="AUO5" s="50"/>
      <c r="AUP5" s="50"/>
      <c r="AUQ5" s="50"/>
      <c r="AUR5" s="50"/>
      <c r="AUS5" s="50"/>
      <c r="AUT5" s="50"/>
      <c r="AUU5" s="50"/>
      <c r="AUV5" s="50"/>
      <c r="AUW5" s="50"/>
      <c r="AUX5" s="50"/>
      <c r="AUY5" s="50"/>
      <c r="AUZ5" s="50"/>
      <c r="AVA5" s="50"/>
      <c r="AVB5" s="50"/>
      <c r="AVC5" s="50"/>
      <c r="AVD5" s="50"/>
      <c r="AVE5" s="50"/>
      <c r="AVF5" s="50"/>
      <c r="AVG5" s="50"/>
      <c r="AVH5" s="50"/>
      <c r="AVI5" s="50"/>
      <c r="AVJ5" s="50"/>
      <c r="AVK5" s="50"/>
      <c r="AVL5" s="50"/>
      <c r="AVM5" s="50"/>
      <c r="AVN5" s="50"/>
      <c r="AVO5" s="50"/>
      <c r="AVP5" s="50"/>
      <c r="AVQ5" s="50"/>
      <c r="AVR5" s="50"/>
      <c r="AVS5" s="50"/>
      <c r="AVT5" s="50"/>
      <c r="AVU5" s="50"/>
      <c r="AVV5" s="50"/>
      <c r="AVW5" s="50"/>
      <c r="AVX5" s="50"/>
      <c r="AVY5" s="50"/>
      <c r="AVZ5" s="50"/>
      <c r="AWA5" s="50"/>
      <c r="AWB5" s="50"/>
      <c r="AWC5" s="50"/>
      <c r="AWD5" s="50"/>
      <c r="AWE5" s="50"/>
      <c r="AWF5" s="50"/>
      <c r="AWG5" s="50"/>
      <c r="AWH5" s="50"/>
      <c r="AWI5" s="50"/>
      <c r="AWJ5" s="50"/>
      <c r="AWK5" s="50"/>
      <c r="AWL5" s="50"/>
      <c r="AWM5" s="50"/>
      <c r="AWN5" s="50"/>
      <c r="AWO5" s="50"/>
      <c r="AWP5" s="50"/>
      <c r="AWQ5" s="50"/>
      <c r="AWR5" s="50"/>
      <c r="AWS5" s="50"/>
      <c r="AWT5" s="50"/>
      <c r="AWU5" s="50"/>
      <c r="AWV5" s="50"/>
      <c r="AWW5" s="50"/>
      <c r="AWX5" s="50"/>
      <c r="AWY5" s="50"/>
      <c r="AWZ5" s="50"/>
      <c r="AXA5" s="50"/>
      <c r="AXB5" s="50"/>
      <c r="AXC5" s="50"/>
      <c r="AXD5" s="50"/>
      <c r="AXE5" s="50"/>
      <c r="AXF5" s="50"/>
      <c r="AXG5" s="50"/>
      <c r="AXH5" s="50"/>
      <c r="AXI5" s="50"/>
      <c r="AXJ5" s="50"/>
      <c r="AXK5" s="50"/>
      <c r="AXL5" s="50"/>
      <c r="AXM5" s="50"/>
      <c r="AXN5" s="50"/>
      <c r="AXO5" s="50"/>
      <c r="AXP5" s="50"/>
      <c r="AXQ5" s="50"/>
      <c r="AXR5" s="50"/>
      <c r="AXS5" s="50"/>
      <c r="AXT5" s="50"/>
      <c r="AXU5" s="50"/>
      <c r="AXV5" s="50"/>
      <c r="AXW5" s="50"/>
      <c r="AXX5" s="50"/>
      <c r="AXY5" s="50"/>
      <c r="AXZ5" s="50"/>
      <c r="AYA5" s="50"/>
      <c r="AYB5" s="50"/>
      <c r="AYC5" s="50"/>
      <c r="AYD5" s="50"/>
      <c r="AYE5" s="50"/>
      <c r="AYF5" s="50"/>
      <c r="AYG5" s="50"/>
      <c r="AYH5" s="50"/>
      <c r="AYI5" s="50"/>
      <c r="AYJ5" s="50"/>
      <c r="AYK5" s="50"/>
      <c r="AYL5" s="50"/>
      <c r="AYM5" s="50"/>
      <c r="AYN5" s="50"/>
      <c r="AYO5" s="50"/>
      <c r="AYP5" s="50"/>
      <c r="AYQ5" s="50"/>
      <c r="AYR5" s="50"/>
      <c r="AYS5" s="50"/>
      <c r="AYT5" s="50"/>
      <c r="AYU5" s="50"/>
      <c r="AYV5" s="50"/>
      <c r="AYW5" s="50"/>
      <c r="AYX5" s="50"/>
      <c r="AYY5" s="50"/>
      <c r="AYZ5" s="50"/>
      <c r="AZA5" s="50"/>
      <c r="AZB5" s="50"/>
      <c r="AZC5" s="50"/>
      <c r="AZD5" s="50"/>
      <c r="AZE5" s="50"/>
      <c r="AZF5" s="50"/>
      <c r="AZG5" s="50"/>
      <c r="AZH5" s="50"/>
      <c r="AZI5" s="50"/>
      <c r="AZJ5" s="50"/>
      <c r="AZK5" s="50"/>
      <c r="AZL5" s="50"/>
      <c r="AZM5" s="50"/>
      <c r="AZN5" s="50"/>
      <c r="AZO5" s="50"/>
      <c r="AZP5" s="50"/>
      <c r="AZQ5" s="50"/>
      <c r="AZR5" s="50"/>
      <c r="AZS5" s="50"/>
      <c r="AZT5" s="50"/>
      <c r="AZU5" s="50"/>
      <c r="AZV5" s="50"/>
      <c r="AZW5" s="50"/>
      <c r="AZX5" s="50"/>
      <c r="AZY5" s="50"/>
      <c r="AZZ5" s="50"/>
      <c r="BAA5" s="50"/>
      <c r="BAB5" s="50"/>
      <c r="BAC5" s="50"/>
      <c r="BAD5" s="50"/>
      <c r="BAE5" s="50"/>
      <c r="BAF5" s="50"/>
      <c r="BAG5" s="50"/>
      <c r="BAH5" s="50"/>
      <c r="BAI5" s="50"/>
      <c r="BAJ5" s="50"/>
      <c r="BAK5" s="50"/>
      <c r="BAL5" s="50"/>
      <c r="BAM5" s="50"/>
      <c r="BAN5" s="50"/>
      <c r="BAO5" s="50"/>
      <c r="BAP5" s="50"/>
      <c r="BAQ5" s="50"/>
      <c r="BAR5" s="50"/>
      <c r="BAS5" s="50"/>
      <c r="BAT5" s="50"/>
      <c r="BAU5" s="50"/>
      <c r="BAV5" s="50"/>
      <c r="BAW5" s="50"/>
      <c r="BAX5" s="50"/>
      <c r="BAY5" s="50"/>
      <c r="BAZ5" s="50"/>
      <c r="BBA5" s="50"/>
      <c r="BBB5" s="50"/>
      <c r="BBC5" s="50"/>
      <c r="BBD5" s="50"/>
      <c r="BBE5" s="50"/>
      <c r="BBF5" s="50"/>
      <c r="BBG5" s="50"/>
      <c r="BBH5" s="50"/>
      <c r="BBI5" s="50"/>
      <c r="BBJ5" s="50"/>
      <c r="BBK5" s="50"/>
      <c r="BBL5" s="50"/>
      <c r="BBM5" s="50"/>
      <c r="BBN5" s="50"/>
      <c r="BBO5" s="50"/>
      <c r="BBP5" s="50"/>
      <c r="BBQ5" s="50"/>
      <c r="BBR5" s="50"/>
      <c r="BBS5" s="50"/>
      <c r="BBT5" s="50"/>
      <c r="BBU5" s="50"/>
      <c r="BBV5" s="50"/>
      <c r="BBW5" s="50"/>
      <c r="BBX5" s="50"/>
      <c r="BBY5" s="50"/>
      <c r="BBZ5" s="50"/>
      <c r="BCA5" s="50"/>
      <c r="BCB5" s="50"/>
      <c r="BCC5" s="50"/>
      <c r="BCD5" s="50"/>
      <c r="BCE5" s="50"/>
      <c r="BCF5" s="50"/>
      <c r="BCG5" s="50"/>
      <c r="BCH5" s="50"/>
      <c r="BCI5" s="50"/>
      <c r="BCJ5" s="50"/>
      <c r="BCK5" s="50"/>
      <c r="BCL5" s="50"/>
      <c r="BCM5" s="50"/>
      <c r="BCN5" s="50"/>
      <c r="BCO5" s="50"/>
      <c r="BCP5" s="50"/>
      <c r="BCQ5" s="50"/>
      <c r="BCR5" s="50"/>
      <c r="BCS5" s="50"/>
      <c r="BCT5" s="50"/>
      <c r="BCU5" s="50"/>
      <c r="BCV5" s="50"/>
      <c r="BCW5" s="50"/>
      <c r="BCX5" s="50"/>
      <c r="BCY5" s="50"/>
      <c r="BCZ5" s="50"/>
      <c r="BDA5" s="50"/>
      <c r="BDB5" s="50"/>
      <c r="BDC5" s="50"/>
      <c r="BDD5" s="50"/>
      <c r="BDE5" s="50"/>
      <c r="BDF5" s="50"/>
      <c r="BDG5" s="50"/>
      <c r="BDH5" s="50"/>
      <c r="BDI5" s="50"/>
      <c r="BDJ5" s="50"/>
      <c r="BDK5" s="50"/>
      <c r="BDL5" s="50"/>
      <c r="BDM5" s="50"/>
      <c r="BDN5" s="50"/>
      <c r="BDO5" s="50"/>
      <c r="BDP5" s="50"/>
      <c r="BDQ5" s="50"/>
      <c r="BDR5" s="50"/>
      <c r="BDS5" s="50"/>
      <c r="BDT5" s="50"/>
      <c r="BDU5" s="50"/>
      <c r="BDV5" s="50"/>
      <c r="BDW5" s="50"/>
      <c r="BDX5" s="50"/>
      <c r="BDY5" s="50"/>
      <c r="BDZ5" s="50"/>
      <c r="BEA5" s="50"/>
      <c r="BEB5" s="50"/>
      <c r="BEC5" s="50"/>
      <c r="BED5" s="50"/>
      <c r="BEE5" s="50"/>
      <c r="BEF5" s="50"/>
      <c r="BEG5" s="50"/>
      <c r="BEH5" s="50"/>
      <c r="BEI5" s="50"/>
      <c r="BEJ5" s="50"/>
      <c r="BEK5" s="50"/>
      <c r="BEL5" s="50"/>
      <c r="BEM5" s="50"/>
      <c r="BEN5" s="50"/>
      <c r="BEO5" s="50"/>
      <c r="BEP5" s="50"/>
      <c r="BEQ5" s="50"/>
      <c r="BER5" s="50"/>
      <c r="BES5" s="50"/>
      <c r="BET5" s="50"/>
      <c r="BEU5" s="50"/>
      <c r="BEV5" s="50"/>
      <c r="BEW5" s="50"/>
      <c r="BEX5" s="50"/>
      <c r="BEY5" s="50"/>
      <c r="BEZ5" s="50"/>
      <c r="BFA5" s="50"/>
      <c r="BFB5" s="50"/>
      <c r="BFC5" s="50"/>
      <c r="BFD5" s="50"/>
      <c r="BFE5" s="50"/>
      <c r="BFF5" s="50"/>
      <c r="BFG5" s="50"/>
      <c r="BFH5" s="50"/>
      <c r="BFI5" s="50"/>
      <c r="BFJ5" s="50"/>
      <c r="BFK5" s="50"/>
      <c r="BFL5" s="50"/>
      <c r="BFM5" s="50"/>
      <c r="BFN5" s="50"/>
      <c r="BFO5" s="50"/>
      <c r="BFP5" s="50"/>
      <c r="BFQ5" s="50"/>
      <c r="BFR5" s="50"/>
      <c r="BFS5" s="50"/>
      <c r="BFT5" s="50"/>
      <c r="BFU5" s="50"/>
      <c r="BFV5" s="50"/>
      <c r="BFW5" s="50"/>
      <c r="BFX5" s="50"/>
      <c r="BFY5" s="50"/>
      <c r="BFZ5" s="50"/>
      <c r="BGA5" s="50"/>
      <c r="BGB5" s="50"/>
      <c r="BGC5" s="50"/>
      <c r="BGD5" s="50"/>
      <c r="BGE5" s="50"/>
      <c r="BGF5" s="50"/>
      <c r="BGG5" s="50"/>
      <c r="BGH5" s="50"/>
      <c r="BGI5" s="50"/>
      <c r="BGJ5" s="50"/>
      <c r="BGK5" s="50"/>
      <c r="BGL5" s="50"/>
      <c r="BGM5" s="50"/>
      <c r="BGN5" s="50"/>
      <c r="BGO5" s="50"/>
      <c r="BGP5" s="50"/>
      <c r="BGQ5" s="50"/>
      <c r="BGR5" s="50"/>
      <c r="BGS5" s="50"/>
      <c r="BGT5" s="50"/>
      <c r="BGU5" s="50"/>
      <c r="BGV5" s="50"/>
      <c r="BGW5" s="50"/>
      <c r="BGX5" s="50"/>
      <c r="BGY5" s="50"/>
      <c r="BGZ5" s="50"/>
      <c r="BHA5" s="50"/>
      <c r="BHB5" s="50"/>
      <c r="BHC5" s="50"/>
      <c r="BHD5" s="50"/>
      <c r="BHE5" s="50"/>
      <c r="BHF5" s="50"/>
      <c r="BHG5" s="50"/>
      <c r="BHH5" s="50"/>
      <c r="BHI5" s="50"/>
      <c r="BHJ5" s="50"/>
      <c r="BHK5" s="50"/>
      <c r="BHL5" s="50"/>
      <c r="BHM5" s="50"/>
      <c r="BHN5" s="50"/>
      <c r="BHO5" s="50"/>
      <c r="BHP5" s="50"/>
      <c r="BHQ5" s="50"/>
      <c r="BHR5" s="50"/>
      <c r="BHS5" s="50"/>
      <c r="BHT5" s="50"/>
      <c r="BHU5" s="50"/>
      <c r="BHV5" s="50"/>
      <c r="BHW5" s="50"/>
      <c r="BHX5" s="50"/>
      <c r="BHY5" s="50"/>
      <c r="BHZ5" s="50"/>
      <c r="BIA5" s="50"/>
      <c r="BIB5" s="50"/>
      <c r="BIC5" s="50"/>
      <c r="BID5" s="50"/>
      <c r="BIE5" s="50"/>
      <c r="BIF5" s="50"/>
      <c r="BIG5" s="50"/>
      <c r="BIH5" s="50"/>
      <c r="BII5" s="50"/>
      <c r="BIJ5" s="50"/>
      <c r="BIK5" s="50"/>
      <c r="BIL5" s="50"/>
      <c r="BIM5" s="50"/>
      <c r="BIN5" s="50"/>
      <c r="BIO5" s="50"/>
      <c r="BIP5" s="50"/>
      <c r="BIQ5" s="50"/>
      <c r="BIR5" s="50"/>
      <c r="BIS5" s="50"/>
      <c r="BIT5" s="50"/>
      <c r="BIU5" s="50"/>
      <c r="BIV5" s="50"/>
      <c r="BIW5" s="50"/>
      <c r="BIX5" s="50"/>
      <c r="BIY5" s="50"/>
      <c r="BIZ5" s="50"/>
      <c r="BJA5" s="50"/>
      <c r="BJB5" s="50"/>
      <c r="BJC5" s="50"/>
      <c r="BJD5" s="50"/>
      <c r="BJE5" s="50"/>
      <c r="BJF5" s="50"/>
      <c r="BJG5" s="50"/>
      <c r="BJH5" s="50"/>
      <c r="BJI5" s="50"/>
      <c r="BJJ5" s="50"/>
      <c r="BJK5" s="50"/>
      <c r="BJL5" s="50"/>
      <c r="BJM5" s="50"/>
      <c r="BJN5" s="50"/>
      <c r="BJO5" s="50"/>
      <c r="BJP5" s="50"/>
      <c r="BJQ5" s="50"/>
      <c r="BJR5" s="50"/>
      <c r="BJS5" s="50"/>
      <c r="BJT5" s="50"/>
      <c r="BJU5" s="50"/>
      <c r="BJV5" s="50"/>
      <c r="BJW5" s="50"/>
      <c r="BJX5" s="50"/>
      <c r="BJY5" s="50"/>
      <c r="BJZ5" s="50"/>
      <c r="BKA5" s="50"/>
      <c r="BKB5" s="50"/>
      <c r="BKC5" s="50"/>
      <c r="BKD5" s="50"/>
      <c r="BKE5" s="50"/>
      <c r="BKF5" s="50"/>
      <c r="BKG5" s="50"/>
      <c r="BKH5" s="50"/>
      <c r="BKI5" s="50"/>
      <c r="BKJ5" s="50"/>
      <c r="BKK5" s="50"/>
      <c r="BKL5" s="50"/>
      <c r="BKM5" s="50"/>
      <c r="BKN5" s="50"/>
      <c r="BKO5" s="50"/>
      <c r="BKP5" s="50"/>
      <c r="BKQ5" s="50"/>
      <c r="BKR5" s="50"/>
      <c r="BKS5" s="50"/>
      <c r="BKT5" s="50"/>
      <c r="BKU5" s="50"/>
      <c r="BKV5" s="50"/>
      <c r="BKW5" s="50"/>
      <c r="BKX5" s="50"/>
      <c r="BKY5" s="50"/>
      <c r="BKZ5" s="50"/>
      <c r="BLA5" s="50"/>
      <c r="BLB5" s="50"/>
      <c r="BLC5" s="50"/>
      <c r="BLD5" s="50"/>
      <c r="BLE5" s="50"/>
      <c r="BLF5" s="50"/>
      <c r="BLG5" s="50"/>
      <c r="BLH5" s="50"/>
      <c r="BLI5" s="50"/>
      <c r="BLJ5" s="50"/>
      <c r="BLK5" s="50"/>
      <c r="BLL5" s="50"/>
      <c r="BLM5" s="50"/>
      <c r="BLN5" s="50"/>
      <c r="BLO5" s="50"/>
      <c r="BLP5" s="50"/>
      <c r="BLQ5" s="50"/>
      <c r="BLR5" s="50"/>
      <c r="BLS5" s="50"/>
      <c r="BLT5" s="50"/>
      <c r="BLU5" s="50"/>
      <c r="BLV5" s="50"/>
      <c r="BLW5" s="50"/>
      <c r="BLX5" s="50"/>
      <c r="BLY5" s="50"/>
      <c r="BLZ5" s="50"/>
      <c r="BMA5" s="50"/>
      <c r="BMB5" s="50"/>
      <c r="BMC5" s="50"/>
      <c r="BMD5" s="50"/>
      <c r="BME5" s="50"/>
      <c r="BMF5" s="50"/>
      <c r="BMG5" s="50"/>
      <c r="BMH5" s="50"/>
      <c r="BMI5" s="50"/>
      <c r="BMJ5" s="50"/>
      <c r="BMK5" s="50"/>
      <c r="BML5" s="50"/>
      <c r="BMM5" s="50"/>
      <c r="BMN5" s="50"/>
      <c r="BMO5" s="50"/>
      <c r="BMP5" s="50"/>
      <c r="BMQ5" s="50"/>
      <c r="BMR5" s="50"/>
      <c r="BMS5" s="50"/>
      <c r="BMT5" s="50"/>
      <c r="BMU5" s="50"/>
      <c r="BMV5" s="50"/>
      <c r="BMW5" s="50"/>
      <c r="BMX5" s="50"/>
      <c r="BMY5" s="50"/>
      <c r="BMZ5" s="50"/>
      <c r="BNA5" s="50"/>
      <c r="BNB5" s="50"/>
      <c r="BNC5" s="50"/>
      <c r="BND5" s="50"/>
      <c r="BNE5" s="50"/>
      <c r="BNF5" s="50"/>
      <c r="BNG5" s="50"/>
      <c r="BNH5" s="50"/>
      <c r="BNI5" s="50"/>
      <c r="BNJ5" s="50"/>
      <c r="BNK5" s="50"/>
      <c r="BNL5" s="50"/>
      <c r="BNM5" s="50"/>
      <c r="BNN5" s="50"/>
      <c r="BNO5" s="50"/>
      <c r="BNP5" s="50"/>
      <c r="BNQ5" s="50"/>
      <c r="BNR5" s="50"/>
      <c r="BNS5" s="50"/>
      <c r="BNT5" s="50"/>
      <c r="BNU5" s="50"/>
      <c r="BNV5" s="50"/>
      <c r="BNW5" s="50"/>
      <c r="BNX5" s="50"/>
      <c r="BNY5" s="50"/>
      <c r="BNZ5" s="50"/>
      <c r="BOA5" s="50"/>
      <c r="BOB5" s="50"/>
      <c r="BOC5" s="50"/>
      <c r="BOD5" s="50"/>
      <c r="BOE5" s="50"/>
      <c r="BOF5" s="50"/>
      <c r="BOG5" s="50"/>
      <c r="BOH5" s="50"/>
      <c r="BOI5" s="50"/>
      <c r="BOJ5" s="50"/>
      <c r="BOK5" s="50"/>
      <c r="BOL5" s="50"/>
      <c r="BOM5" s="50"/>
      <c r="BON5" s="50"/>
      <c r="BOO5" s="50"/>
      <c r="BOP5" s="50"/>
      <c r="BOQ5" s="50"/>
      <c r="BOR5" s="50"/>
      <c r="BOS5" s="50"/>
      <c r="BOT5" s="50"/>
      <c r="BOU5" s="50"/>
      <c r="BOV5" s="50"/>
      <c r="BOW5" s="50"/>
      <c r="BOX5" s="50"/>
      <c r="BOY5" s="50"/>
      <c r="BOZ5" s="50"/>
      <c r="BPA5" s="50"/>
      <c r="BPB5" s="50"/>
      <c r="BPC5" s="50"/>
      <c r="BPD5" s="50"/>
      <c r="BPE5" s="50"/>
      <c r="BPF5" s="50"/>
      <c r="BPG5" s="50"/>
      <c r="BPH5" s="50"/>
      <c r="BPI5" s="50"/>
      <c r="BPJ5" s="50"/>
      <c r="BPK5" s="50"/>
      <c r="BPL5" s="50"/>
      <c r="BPM5" s="50"/>
      <c r="BPN5" s="50"/>
      <c r="BPO5" s="50"/>
      <c r="BPP5" s="50"/>
      <c r="BPQ5" s="50"/>
      <c r="BPR5" s="50"/>
      <c r="BPS5" s="50"/>
      <c r="BPT5" s="50"/>
      <c r="BPU5" s="50"/>
      <c r="BPV5" s="50"/>
      <c r="BPW5" s="50"/>
      <c r="BPX5" s="50"/>
      <c r="BPY5" s="50"/>
      <c r="BPZ5" s="50"/>
      <c r="BQA5" s="50"/>
      <c r="BQB5" s="50"/>
      <c r="BQC5" s="50"/>
      <c r="BQD5" s="50"/>
      <c r="BQE5" s="50"/>
      <c r="BQF5" s="50"/>
      <c r="BQG5" s="50"/>
      <c r="BQH5" s="50"/>
      <c r="BQI5" s="50"/>
      <c r="BQJ5" s="50"/>
      <c r="BQK5" s="50"/>
      <c r="BQL5" s="50"/>
      <c r="BQM5" s="50"/>
      <c r="BQN5" s="50"/>
      <c r="BQO5" s="50"/>
      <c r="BQP5" s="50"/>
      <c r="BQQ5" s="50"/>
      <c r="BQR5" s="50"/>
      <c r="BQS5" s="50"/>
      <c r="BQT5" s="50"/>
      <c r="BQU5" s="50"/>
      <c r="BQV5" s="50"/>
      <c r="BQW5" s="50"/>
      <c r="BQX5" s="50"/>
      <c r="BQY5" s="50"/>
      <c r="BQZ5" s="50"/>
      <c r="BRA5" s="50"/>
      <c r="BRB5" s="50"/>
      <c r="BRC5" s="50"/>
      <c r="BRD5" s="50"/>
      <c r="BRE5" s="50"/>
      <c r="BRF5" s="50"/>
      <c r="BRG5" s="50"/>
      <c r="BRH5" s="50"/>
      <c r="BRI5" s="50"/>
      <c r="BRJ5" s="50"/>
      <c r="BRK5" s="50"/>
      <c r="BRL5" s="50"/>
      <c r="BRM5" s="50"/>
      <c r="BRN5" s="50"/>
      <c r="BRO5" s="50"/>
      <c r="BRP5" s="50"/>
      <c r="BRQ5" s="50"/>
      <c r="BRR5" s="50"/>
      <c r="BRS5" s="50"/>
      <c r="BRT5" s="50"/>
      <c r="BRU5" s="50"/>
      <c r="BRV5" s="50"/>
      <c r="BRW5" s="50"/>
      <c r="BRX5" s="50"/>
      <c r="BRY5" s="50"/>
      <c r="BRZ5" s="50"/>
      <c r="BSA5" s="50"/>
      <c r="BSB5" s="50"/>
      <c r="BSC5" s="50"/>
      <c r="BSD5" s="50"/>
      <c r="BSE5" s="50"/>
      <c r="BSF5" s="50"/>
      <c r="BSG5" s="50"/>
      <c r="BSH5" s="50"/>
      <c r="BSI5" s="50"/>
      <c r="BSJ5" s="50"/>
      <c r="BSK5" s="50"/>
      <c r="BSL5" s="50"/>
      <c r="BSM5" s="50"/>
      <c r="BSN5" s="50"/>
      <c r="BSO5" s="50"/>
      <c r="BSP5" s="50"/>
      <c r="BSQ5" s="50"/>
      <c r="BSR5" s="50"/>
      <c r="BSS5" s="50"/>
      <c r="BST5" s="50"/>
      <c r="BSU5" s="50"/>
      <c r="BSV5" s="50"/>
      <c r="BSW5" s="50"/>
      <c r="BSX5" s="50"/>
      <c r="BSY5" s="50"/>
      <c r="BSZ5" s="50"/>
      <c r="BTA5" s="50"/>
      <c r="BTB5" s="50"/>
      <c r="BTC5" s="50"/>
      <c r="BTD5" s="50"/>
      <c r="BTE5" s="50"/>
      <c r="BTF5" s="50"/>
      <c r="BTG5" s="50"/>
      <c r="BTH5" s="50"/>
      <c r="BTI5" s="50"/>
      <c r="BTJ5" s="50"/>
      <c r="BTK5" s="50"/>
      <c r="BTL5" s="50"/>
      <c r="BTM5" s="50"/>
      <c r="BTN5" s="50"/>
      <c r="BTO5" s="50"/>
      <c r="BTP5" s="50"/>
      <c r="BTQ5" s="50"/>
      <c r="BTR5" s="50"/>
      <c r="BTS5" s="50"/>
      <c r="BTT5" s="50"/>
      <c r="BTU5" s="50"/>
      <c r="BTV5" s="50"/>
      <c r="BTW5" s="50"/>
      <c r="BTX5" s="50"/>
      <c r="BTY5" s="50"/>
      <c r="BTZ5" s="50"/>
      <c r="BUA5" s="50"/>
      <c r="BUB5" s="50"/>
      <c r="BUC5" s="50"/>
      <c r="BUD5" s="50"/>
      <c r="BUE5" s="50"/>
      <c r="BUF5" s="50"/>
      <c r="BUG5" s="50"/>
      <c r="BUH5" s="50"/>
      <c r="BUI5" s="50"/>
      <c r="BUJ5" s="50"/>
      <c r="BUK5" s="50"/>
      <c r="BUL5" s="50"/>
      <c r="BUM5" s="50"/>
      <c r="BUN5" s="50"/>
      <c r="BUO5" s="50"/>
      <c r="BUP5" s="50"/>
      <c r="BUQ5" s="50"/>
      <c r="BUR5" s="50"/>
      <c r="BUS5" s="50"/>
      <c r="BUT5" s="50"/>
      <c r="BUU5" s="50"/>
      <c r="BUV5" s="50"/>
      <c r="BUW5" s="50"/>
      <c r="BUX5" s="50"/>
      <c r="BUY5" s="50"/>
      <c r="BUZ5" s="50"/>
      <c r="BVA5" s="50"/>
      <c r="BVB5" s="50"/>
      <c r="BVC5" s="50"/>
      <c r="BVD5" s="50"/>
      <c r="BVE5" s="50"/>
      <c r="BVF5" s="50"/>
      <c r="BVG5" s="50"/>
      <c r="BVH5" s="50"/>
      <c r="BVI5" s="50"/>
      <c r="BVJ5" s="50"/>
      <c r="BVK5" s="50"/>
      <c r="BVL5" s="50"/>
      <c r="BVM5" s="50"/>
      <c r="BVN5" s="50"/>
      <c r="BVO5" s="50"/>
      <c r="BVP5" s="50"/>
      <c r="BVQ5" s="50"/>
      <c r="BVR5" s="50"/>
      <c r="BVS5" s="50"/>
      <c r="BVT5" s="50"/>
      <c r="BVU5" s="50"/>
      <c r="BVV5" s="50"/>
      <c r="BVW5" s="50"/>
      <c r="BVX5" s="50"/>
      <c r="BVY5" s="50"/>
      <c r="BVZ5" s="50"/>
      <c r="BWA5" s="50"/>
      <c r="BWB5" s="50"/>
      <c r="BWC5" s="50"/>
      <c r="BWD5" s="50"/>
      <c r="BWE5" s="50"/>
      <c r="BWF5" s="50"/>
      <c r="BWG5" s="50"/>
      <c r="BWH5" s="50"/>
      <c r="BWI5" s="50"/>
      <c r="BWJ5" s="50"/>
      <c r="BWK5" s="50"/>
      <c r="BWL5" s="50"/>
      <c r="BWM5" s="50"/>
      <c r="BWN5" s="50"/>
      <c r="BWO5" s="50"/>
      <c r="BWP5" s="50"/>
      <c r="BWQ5" s="50"/>
      <c r="BWR5" s="50"/>
      <c r="BWS5" s="50"/>
      <c r="BWT5" s="50"/>
      <c r="BWU5" s="50"/>
      <c r="BWV5" s="50"/>
      <c r="BWW5" s="50"/>
      <c r="BWX5" s="50"/>
      <c r="BWY5" s="50"/>
      <c r="BWZ5" s="50"/>
      <c r="BXA5" s="50"/>
      <c r="BXB5" s="50"/>
      <c r="BXC5" s="50"/>
      <c r="BXD5" s="50"/>
      <c r="BXE5" s="50"/>
      <c r="BXF5" s="50"/>
      <c r="BXG5" s="50"/>
      <c r="BXH5" s="50"/>
      <c r="BXI5" s="50"/>
      <c r="BXJ5" s="50"/>
      <c r="BXK5" s="50"/>
      <c r="BXL5" s="50"/>
      <c r="BXM5" s="50"/>
      <c r="BXN5" s="50"/>
      <c r="BXO5" s="50"/>
      <c r="BXP5" s="50"/>
      <c r="BXQ5" s="50"/>
      <c r="BXR5" s="50"/>
      <c r="BXS5" s="50"/>
      <c r="BXT5" s="50"/>
      <c r="BXU5" s="50"/>
      <c r="BXV5" s="50"/>
      <c r="BXW5" s="50"/>
      <c r="BXX5" s="50"/>
      <c r="BXY5" s="50"/>
      <c r="BXZ5" s="50"/>
      <c r="BYA5" s="50"/>
      <c r="BYB5" s="50"/>
      <c r="BYC5" s="50"/>
      <c r="BYD5" s="50"/>
      <c r="BYE5" s="50"/>
      <c r="BYF5" s="50"/>
      <c r="BYG5" s="50"/>
      <c r="BYH5" s="50"/>
      <c r="BYI5" s="50"/>
      <c r="BYJ5" s="50"/>
      <c r="BYK5" s="50"/>
      <c r="BYL5" s="50"/>
      <c r="BYM5" s="50"/>
      <c r="BYN5" s="50"/>
      <c r="BYO5" s="50"/>
      <c r="BYP5" s="50"/>
      <c r="BYQ5" s="50"/>
      <c r="BYR5" s="50"/>
      <c r="BYS5" s="50"/>
      <c r="BYT5" s="50"/>
      <c r="BYU5" s="50"/>
      <c r="BYV5" s="50"/>
      <c r="BYW5" s="50"/>
      <c r="BYX5" s="50"/>
      <c r="BYY5" s="50"/>
      <c r="BYZ5" s="50"/>
      <c r="BZA5" s="50"/>
      <c r="BZB5" s="50"/>
      <c r="BZC5" s="50"/>
      <c r="BZD5" s="50"/>
      <c r="BZE5" s="50"/>
      <c r="BZF5" s="50"/>
      <c r="BZG5" s="50"/>
      <c r="BZH5" s="50"/>
      <c r="BZI5" s="50"/>
      <c r="BZJ5" s="50"/>
      <c r="BZK5" s="50"/>
      <c r="BZL5" s="50"/>
      <c r="BZM5" s="50"/>
      <c r="BZN5" s="50"/>
      <c r="BZO5" s="50"/>
      <c r="BZP5" s="50"/>
      <c r="BZQ5" s="50"/>
      <c r="BZR5" s="50"/>
      <c r="BZS5" s="50"/>
      <c r="BZT5" s="50"/>
      <c r="BZU5" s="50"/>
      <c r="BZV5" s="50"/>
      <c r="BZW5" s="50"/>
      <c r="BZX5" s="50"/>
      <c r="BZY5" s="50"/>
      <c r="BZZ5" s="50"/>
      <c r="CAA5" s="50"/>
      <c r="CAB5" s="50"/>
      <c r="CAC5" s="50"/>
      <c r="CAD5" s="50"/>
      <c r="CAE5" s="50"/>
      <c r="CAF5" s="50"/>
      <c r="CAG5" s="50"/>
      <c r="CAH5" s="50"/>
      <c r="CAI5" s="50"/>
      <c r="CAJ5" s="50"/>
      <c r="CAK5" s="50"/>
      <c r="CAL5" s="50"/>
      <c r="CAM5" s="50"/>
      <c r="CAN5" s="50"/>
      <c r="CAO5" s="50"/>
      <c r="CAP5" s="50"/>
      <c r="CAQ5" s="50"/>
      <c r="CAR5" s="50"/>
      <c r="CAS5" s="50"/>
      <c r="CAT5" s="50"/>
      <c r="CAU5" s="50"/>
      <c r="CAV5" s="50"/>
      <c r="CAW5" s="50"/>
      <c r="CAX5" s="50"/>
      <c r="CAY5" s="50"/>
      <c r="CAZ5" s="50"/>
      <c r="CBA5" s="50"/>
      <c r="CBB5" s="50"/>
      <c r="CBC5" s="50"/>
      <c r="CBD5" s="50"/>
      <c r="CBE5" s="50"/>
      <c r="CBF5" s="50"/>
      <c r="CBG5" s="50"/>
      <c r="CBH5" s="50"/>
      <c r="CBI5" s="50"/>
      <c r="CBJ5" s="50"/>
      <c r="CBK5" s="50"/>
      <c r="CBL5" s="50"/>
      <c r="CBM5" s="50"/>
      <c r="CBN5" s="50"/>
      <c r="CBO5" s="50"/>
      <c r="CBP5" s="50"/>
      <c r="CBQ5" s="50"/>
      <c r="CBR5" s="50"/>
      <c r="CBS5" s="50"/>
      <c r="CBT5" s="50"/>
      <c r="CBU5" s="50"/>
      <c r="CBV5" s="50"/>
      <c r="CBW5" s="50"/>
      <c r="CBX5" s="50"/>
      <c r="CBY5" s="50"/>
      <c r="CBZ5" s="50"/>
      <c r="CCA5" s="50"/>
      <c r="CCB5" s="50"/>
      <c r="CCC5" s="50"/>
      <c r="CCD5" s="50"/>
      <c r="CCE5" s="50"/>
      <c r="CCF5" s="50"/>
      <c r="CCG5" s="50"/>
      <c r="CCH5" s="50"/>
      <c r="CCI5" s="50"/>
      <c r="CCJ5" s="50"/>
      <c r="CCK5" s="50"/>
      <c r="CCL5" s="50"/>
      <c r="CCM5" s="50"/>
      <c r="CCN5" s="50"/>
      <c r="CCO5" s="50"/>
      <c r="CCP5" s="50"/>
      <c r="CCQ5" s="50"/>
      <c r="CCR5" s="50"/>
      <c r="CCS5" s="50"/>
      <c r="CCT5" s="50"/>
      <c r="CCU5" s="50"/>
      <c r="CCV5" s="50"/>
      <c r="CCW5" s="50"/>
      <c r="CCX5" s="50"/>
      <c r="CCY5" s="50"/>
      <c r="CCZ5" s="50"/>
      <c r="CDA5" s="50"/>
      <c r="CDB5" s="50"/>
      <c r="CDC5" s="50"/>
      <c r="CDD5" s="50"/>
      <c r="CDE5" s="50"/>
      <c r="CDF5" s="50"/>
      <c r="CDG5" s="50"/>
      <c r="CDH5" s="50"/>
      <c r="CDI5" s="50"/>
      <c r="CDJ5" s="50"/>
      <c r="CDK5" s="50"/>
      <c r="CDL5" s="50"/>
      <c r="CDM5" s="50"/>
      <c r="CDN5" s="50"/>
      <c r="CDO5" s="50"/>
      <c r="CDP5" s="50"/>
      <c r="CDQ5" s="50"/>
      <c r="CDR5" s="50"/>
      <c r="CDS5" s="50"/>
      <c r="CDT5" s="50"/>
      <c r="CDU5" s="50"/>
      <c r="CDV5" s="50"/>
      <c r="CDW5" s="50"/>
      <c r="CDX5" s="50"/>
      <c r="CDY5" s="50"/>
      <c r="CDZ5" s="50"/>
      <c r="CEA5" s="50"/>
      <c r="CEB5" s="50"/>
      <c r="CEC5" s="50"/>
      <c r="CED5" s="50"/>
      <c r="CEE5" s="50"/>
      <c r="CEF5" s="50"/>
      <c r="CEG5" s="50"/>
      <c r="CEH5" s="50"/>
      <c r="CEI5" s="50"/>
      <c r="CEJ5" s="50"/>
      <c r="CEK5" s="50"/>
      <c r="CEL5" s="50"/>
      <c r="CEM5" s="50"/>
      <c r="CEN5" s="50"/>
      <c r="CEO5" s="50"/>
      <c r="CEP5" s="50"/>
      <c r="CEQ5" s="50"/>
      <c r="CER5" s="50"/>
      <c r="CES5" s="50"/>
      <c r="CET5" s="50"/>
      <c r="CEU5" s="50"/>
      <c r="CEV5" s="50"/>
      <c r="CEW5" s="50"/>
      <c r="CEX5" s="50"/>
      <c r="CEY5" s="50"/>
      <c r="CEZ5" s="50"/>
      <c r="CFA5" s="50"/>
      <c r="CFB5" s="50"/>
      <c r="CFC5" s="50"/>
      <c r="CFD5" s="50"/>
      <c r="CFE5" s="50"/>
      <c r="CFF5" s="50"/>
      <c r="CFG5" s="50"/>
      <c r="CFH5" s="50"/>
      <c r="CFI5" s="50"/>
      <c r="CFJ5" s="50"/>
      <c r="CFK5" s="50"/>
      <c r="CFL5" s="50"/>
      <c r="CFM5" s="50"/>
      <c r="CFN5" s="50"/>
      <c r="CFO5" s="50"/>
      <c r="CFP5" s="50"/>
      <c r="CFQ5" s="50"/>
      <c r="CFR5" s="50"/>
      <c r="CFS5" s="50"/>
      <c r="CFT5" s="50"/>
      <c r="CFU5" s="50"/>
      <c r="CFV5" s="50"/>
      <c r="CFW5" s="50"/>
      <c r="CFX5" s="50"/>
      <c r="CFY5" s="50"/>
      <c r="CFZ5" s="50"/>
      <c r="CGA5" s="50"/>
      <c r="CGB5" s="50"/>
      <c r="CGC5" s="50"/>
      <c r="CGD5" s="50"/>
      <c r="CGE5" s="50"/>
      <c r="CGF5" s="50"/>
      <c r="CGG5" s="50"/>
      <c r="CGH5" s="50"/>
      <c r="CGI5" s="50"/>
      <c r="CGJ5" s="50"/>
      <c r="CGK5" s="50"/>
      <c r="CGL5" s="50"/>
      <c r="CGM5" s="50"/>
      <c r="CGN5" s="50"/>
      <c r="CGO5" s="50"/>
      <c r="CGP5" s="50"/>
      <c r="CGQ5" s="50"/>
      <c r="CGR5" s="50"/>
      <c r="CGS5" s="50"/>
      <c r="CGT5" s="50"/>
      <c r="CGU5" s="50"/>
      <c r="CGV5" s="50"/>
      <c r="CGW5" s="50"/>
      <c r="CGX5" s="50"/>
      <c r="CGY5" s="50"/>
      <c r="CGZ5" s="50"/>
      <c r="CHA5" s="50"/>
      <c r="CHB5" s="50"/>
      <c r="CHC5" s="50"/>
      <c r="CHD5" s="50"/>
      <c r="CHE5" s="50"/>
      <c r="CHF5" s="50"/>
      <c r="CHG5" s="50"/>
      <c r="CHH5" s="50"/>
      <c r="CHI5" s="50"/>
      <c r="CHJ5" s="50"/>
      <c r="CHK5" s="50"/>
      <c r="CHL5" s="50"/>
      <c r="CHM5" s="50"/>
      <c r="CHN5" s="50"/>
      <c r="CHO5" s="50"/>
      <c r="CHP5" s="50"/>
      <c r="CHQ5" s="50"/>
      <c r="CHR5" s="50"/>
      <c r="CHS5" s="50"/>
      <c r="CHT5" s="50"/>
      <c r="CHU5" s="50"/>
      <c r="CHV5" s="50"/>
      <c r="CHW5" s="50"/>
      <c r="CHX5" s="50"/>
      <c r="CHY5" s="50"/>
      <c r="CHZ5" s="50"/>
      <c r="CIA5" s="50"/>
      <c r="CIB5" s="50"/>
      <c r="CIC5" s="50"/>
      <c r="CID5" s="50"/>
      <c r="CIE5" s="50"/>
      <c r="CIF5" s="50"/>
      <c r="CIG5" s="50"/>
      <c r="CIH5" s="50"/>
      <c r="CII5" s="50"/>
      <c r="CIJ5" s="50"/>
      <c r="CIK5" s="50"/>
      <c r="CIL5" s="50"/>
      <c r="CIM5" s="50"/>
      <c r="CIN5" s="50"/>
      <c r="CIO5" s="50"/>
      <c r="CIP5" s="50"/>
      <c r="CIQ5" s="50"/>
      <c r="CIR5" s="50"/>
      <c r="CIS5" s="50"/>
      <c r="CIT5" s="50"/>
      <c r="CIU5" s="50"/>
      <c r="CIV5" s="50"/>
      <c r="CIW5" s="50"/>
      <c r="CIX5" s="50"/>
      <c r="CIY5" s="50"/>
      <c r="CIZ5" s="50"/>
      <c r="CJA5" s="50"/>
      <c r="CJB5" s="50"/>
      <c r="CJC5" s="50"/>
      <c r="CJD5" s="50"/>
      <c r="CJE5" s="50"/>
      <c r="CJF5" s="50"/>
      <c r="CJG5" s="50"/>
      <c r="CJH5" s="50"/>
      <c r="CJI5" s="50"/>
      <c r="CJJ5" s="50"/>
      <c r="CJK5" s="50"/>
      <c r="CJL5" s="50"/>
      <c r="CJM5" s="50"/>
      <c r="CJN5" s="50"/>
      <c r="CJO5" s="50"/>
      <c r="CJP5" s="50"/>
      <c r="CJQ5" s="50"/>
      <c r="CJR5" s="50"/>
      <c r="CJS5" s="50"/>
      <c r="CJT5" s="50"/>
      <c r="CJU5" s="50"/>
      <c r="CJV5" s="50"/>
      <c r="CJW5" s="50"/>
      <c r="CJX5" s="50"/>
      <c r="CJY5" s="50"/>
      <c r="CJZ5" s="50"/>
      <c r="CKA5" s="50"/>
      <c r="CKB5" s="50"/>
      <c r="CKC5" s="50"/>
      <c r="CKD5" s="50"/>
      <c r="CKE5" s="50"/>
      <c r="CKF5" s="50"/>
      <c r="CKG5" s="50"/>
      <c r="CKH5" s="50"/>
      <c r="CKI5" s="50"/>
      <c r="CKJ5" s="50"/>
      <c r="CKK5" s="50"/>
      <c r="CKL5" s="50"/>
      <c r="CKM5" s="50"/>
      <c r="CKN5" s="50"/>
      <c r="CKO5" s="50"/>
      <c r="CKP5" s="50"/>
      <c r="CKQ5" s="50"/>
      <c r="CKR5" s="50"/>
      <c r="CKS5" s="50"/>
      <c r="CKT5" s="50"/>
      <c r="CKU5" s="50"/>
      <c r="CKV5" s="50"/>
      <c r="CKW5" s="50"/>
      <c r="CKX5" s="50"/>
      <c r="CKY5" s="50"/>
      <c r="CKZ5" s="50"/>
      <c r="CLA5" s="50"/>
      <c r="CLB5" s="50"/>
      <c r="CLC5" s="50"/>
      <c r="CLD5" s="50"/>
      <c r="CLE5" s="50"/>
      <c r="CLF5" s="50"/>
      <c r="CLG5" s="50"/>
      <c r="CLH5" s="50"/>
      <c r="CLI5" s="50"/>
      <c r="CLJ5" s="50"/>
      <c r="CLK5" s="50"/>
      <c r="CLL5" s="50"/>
      <c r="CLM5" s="50"/>
      <c r="CLN5" s="50"/>
      <c r="CLO5" s="50"/>
      <c r="CLP5" s="50"/>
      <c r="CLQ5" s="50"/>
      <c r="CLR5" s="50"/>
      <c r="CLS5" s="50"/>
      <c r="CLT5" s="50"/>
      <c r="CLU5" s="50"/>
      <c r="CLV5" s="50"/>
      <c r="CLW5" s="50"/>
      <c r="CLX5" s="50"/>
      <c r="CLY5" s="50"/>
      <c r="CLZ5" s="50"/>
      <c r="CMA5" s="50"/>
      <c r="CMB5" s="50"/>
      <c r="CMC5" s="50"/>
      <c r="CMD5" s="50"/>
      <c r="CME5" s="50"/>
      <c r="CMF5" s="50"/>
      <c r="CMG5" s="50"/>
      <c r="CMH5" s="50"/>
      <c r="CMI5" s="50"/>
      <c r="CMJ5" s="50"/>
      <c r="CMK5" s="50"/>
      <c r="CML5" s="50"/>
      <c r="CMM5" s="50"/>
      <c r="CMN5" s="50"/>
      <c r="CMO5" s="50"/>
      <c r="CMP5" s="50"/>
      <c r="CMQ5" s="50"/>
      <c r="CMR5" s="50"/>
      <c r="CMS5" s="50"/>
      <c r="CMT5" s="50"/>
      <c r="CMU5" s="50"/>
      <c r="CMV5" s="50"/>
      <c r="CMW5" s="50"/>
      <c r="CMX5" s="50"/>
      <c r="CMY5" s="50"/>
      <c r="CMZ5" s="50"/>
      <c r="CNA5" s="50"/>
      <c r="CNB5" s="50"/>
      <c r="CNC5" s="50"/>
      <c r="CND5" s="50"/>
      <c r="CNE5" s="50"/>
      <c r="CNF5" s="50"/>
      <c r="CNG5" s="50"/>
      <c r="CNH5" s="50"/>
      <c r="CNI5" s="50"/>
      <c r="CNJ5" s="50"/>
      <c r="CNK5" s="50"/>
      <c r="CNL5" s="50"/>
      <c r="CNM5" s="50"/>
      <c r="CNN5" s="50"/>
      <c r="CNO5" s="50"/>
      <c r="CNP5" s="50"/>
      <c r="CNQ5" s="50"/>
      <c r="CNR5" s="50"/>
      <c r="CNS5" s="50"/>
      <c r="CNT5" s="50"/>
      <c r="CNU5" s="50"/>
      <c r="CNV5" s="50"/>
      <c r="CNW5" s="50"/>
      <c r="CNX5" s="50"/>
      <c r="CNY5" s="50"/>
      <c r="CNZ5" s="50"/>
      <c r="COA5" s="50"/>
      <c r="COB5" s="50"/>
      <c r="COC5" s="50"/>
      <c r="COD5" s="50"/>
      <c r="COE5" s="50"/>
      <c r="COF5" s="50"/>
      <c r="COG5" s="50"/>
      <c r="COH5" s="50"/>
      <c r="COI5" s="50"/>
      <c r="COJ5" s="50"/>
      <c r="COK5" s="50"/>
      <c r="COL5" s="50"/>
      <c r="COM5" s="50"/>
      <c r="CON5" s="50"/>
      <c r="COO5" s="50"/>
      <c r="COP5" s="50"/>
      <c r="COQ5" s="50"/>
      <c r="COR5" s="50"/>
      <c r="COS5" s="50"/>
      <c r="COT5" s="50"/>
      <c r="COU5" s="50"/>
      <c r="COV5" s="50"/>
      <c r="COW5" s="50"/>
      <c r="COX5" s="50"/>
      <c r="COY5" s="50"/>
      <c r="COZ5" s="50"/>
      <c r="CPA5" s="50"/>
      <c r="CPB5" s="50"/>
      <c r="CPC5" s="50"/>
      <c r="CPD5" s="50"/>
      <c r="CPE5" s="50"/>
      <c r="CPF5" s="50"/>
      <c r="CPG5" s="50"/>
      <c r="CPH5" s="50"/>
      <c r="CPI5" s="50"/>
      <c r="CPJ5" s="50"/>
      <c r="CPK5" s="50"/>
      <c r="CPL5" s="50"/>
      <c r="CPM5" s="50"/>
      <c r="CPN5" s="50"/>
      <c r="CPO5" s="50"/>
      <c r="CPP5" s="50"/>
      <c r="CPQ5" s="50"/>
      <c r="CPR5" s="50"/>
      <c r="CPS5" s="50"/>
      <c r="CPT5" s="50"/>
      <c r="CPU5" s="50"/>
      <c r="CPV5" s="50"/>
      <c r="CPW5" s="50"/>
      <c r="CPX5" s="50"/>
      <c r="CPY5" s="50"/>
      <c r="CPZ5" s="50"/>
      <c r="CQA5" s="50"/>
      <c r="CQB5" s="50"/>
      <c r="CQC5" s="50"/>
      <c r="CQD5" s="50"/>
      <c r="CQE5" s="50"/>
      <c r="CQF5" s="50"/>
      <c r="CQG5" s="50"/>
      <c r="CQH5" s="50"/>
      <c r="CQI5" s="50"/>
      <c r="CQJ5" s="50"/>
      <c r="CQK5" s="50"/>
      <c r="CQL5" s="50"/>
      <c r="CQM5" s="50"/>
      <c r="CQN5" s="50"/>
      <c r="CQO5" s="50"/>
      <c r="CQP5" s="50"/>
      <c r="CQQ5" s="50"/>
      <c r="CQR5" s="50"/>
      <c r="CQS5" s="50"/>
      <c r="CQT5" s="50"/>
      <c r="CQU5" s="50"/>
      <c r="CQV5" s="50"/>
      <c r="CQW5" s="50"/>
      <c r="CQX5" s="50"/>
      <c r="CQY5" s="50"/>
      <c r="CQZ5" s="50"/>
      <c r="CRA5" s="50"/>
      <c r="CRB5" s="50"/>
      <c r="CRC5" s="50"/>
      <c r="CRD5" s="50"/>
      <c r="CRE5" s="50"/>
      <c r="CRF5" s="50"/>
      <c r="CRG5" s="50"/>
      <c r="CRH5" s="50"/>
      <c r="CRI5" s="50"/>
      <c r="CRJ5" s="50"/>
      <c r="CRK5" s="50"/>
      <c r="CRL5" s="50"/>
      <c r="CRM5" s="50"/>
      <c r="CRN5" s="50"/>
      <c r="CRO5" s="50"/>
      <c r="CRP5" s="50"/>
      <c r="CRQ5" s="50"/>
      <c r="CRR5" s="50"/>
      <c r="CRS5" s="50"/>
      <c r="CRT5" s="50"/>
      <c r="CRU5" s="50"/>
      <c r="CRV5" s="50"/>
      <c r="CRW5" s="50"/>
      <c r="CRX5" s="50"/>
      <c r="CRY5" s="50"/>
      <c r="CRZ5" s="50"/>
      <c r="CSA5" s="50"/>
      <c r="CSB5" s="50"/>
      <c r="CSC5" s="50"/>
      <c r="CSD5" s="50"/>
      <c r="CSE5" s="50"/>
      <c r="CSF5" s="50"/>
      <c r="CSG5" s="50"/>
      <c r="CSH5" s="50"/>
      <c r="CSI5" s="50"/>
      <c r="CSJ5" s="50"/>
      <c r="CSK5" s="50"/>
      <c r="CSL5" s="50"/>
      <c r="CSM5" s="50"/>
      <c r="CSN5" s="50"/>
      <c r="CSO5" s="50"/>
      <c r="CSP5" s="50"/>
      <c r="CSQ5" s="50"/>
      <c r="CSR5" s="50"/>
      <c r="CSS5" s="50"/>
      <c r="CST5" s="50"/>
      <c r="CSU5" s="50"/>
      <c r="CSV5" s="50"/>
      <c r="CSW5" s="50"/>
      <c r="CSX5" s="50"/>
      <c r="CSY5" s="50"/>
      <c r="CSZ5" s="50"/>
      <c r="CTA5" s="50"/>
      <c r="CTB5" s="50"/>
      <c r="CTC5" s="50"/>
      <c r="CTD5" s="50"/>
      <c r="CTE5" s="50"/>
      <c r="CTF5" s="50"/>
      <c r="CTG5" s="50"/>
      <c r="CTH5" s="50"/>
      <c r="CTI5" s="50"/>
      <c r="CTJ5" s="50"/>
      <c r="CTK5" s="50"/>
      <c r="CTL5" s="50"/>
      <c r="CTM5" s="50"/>
      <c r="CTN5" s="50"/>
      <c r="CTO5" s="50"/>
      <c r="CTP5" s="50"/>
      <c r="CTQ5" s="50"/>
      <c r="CTR5" s="50"/>
      <c r="CTS5" s="50"/>
      <c r="CTT5" s="50"/>
      <c r="CTU5" s="50"/>
      <c r="CTV5" s="50"/>
      <c r="CTW5" s="50"/>
      <c r="CTX5" s="50"/>
      <c r="CTY5" s="50"/>
      <c r="CTZ5" s="50"/>
      <c r="CUA5" s="50"/>
      <c r="CUB5" s="50"/>
      <c r="CUC5" s="50"/>
      <c r="CUD5" s="50"/>
      <c r="CUE5" s="50"/>
      <c r="CUF5" s="50"/>
      <c r="CUG5" s="50"/>
      <c r="CUH5" s="50"/>
      <c r="CUI5" s="50"/>
      <c r="CUJ5" s="50"/>
      <c r="CUK5" s="50"/>
      <c r="CUL5" s="50"/>
      <c r="CUM5" s="50"/>
      <c r="CUN5" s="50"/>
      <c r="CUO5" s="50"/>
      <c r="CUP5" s="50"/>
      <c r="CUQ5" s="50"/>
      <c r="CUR5" s="50"/>
      <c r="CUS5" s="50"/>
      <c r="CUT5" s="50"/>
      <c r="CUU5" s="50"/>
      <c r="CUV5" s="50"/>
      <c r="CUW5" s="50"/>
      <c r="CUX5" s="50"/>
      <c r="CUY5" s="50"/>
      <c r="CUZ5" s="50"/>
      <c r="CVA5" s="50"/>
      <c r="CVB5" s="50"/>
      <c r="CVC5" s="50"/>
      <c r="CVD5" s="50"/>
      <c r="CVE5" s="50"/>
      <c r="CVF5" s="50"/>
      <c r="CVG5" s="50"/>
      <c r="CVH5" s="50"/>
      <c r="CVI5" s="50"/>
      <c r="CVJ5" s="50"/>
      <c r="CVK5" s="50"/>
      <c r="CVL5" s="50"/>
      <c r="CVM5" s="50"/>
      <c r="CVN5" s="50"/>
      <c r="CVO5" s="50"/>
      <c r="CVP5" s="50"/>
      <c r="CVQ5" s="50"/>
      <c r="CVR5" s="50"/>
      <c r="CVS5" s="50"/>
      <c r="CVT5" s="50"/>
      <c r="CVU5" s="50"/>
      <c r="CVV5" s="50"/>
      <c r="CVW5" s="50"/>
      <c r="CVX5" s="50"/>
      <c r="CVY5" s="50"/>
      <c r="CVZ5" s="50"/>
      <c r="CWA5" s="50"/>
      <c r="CWB5" s="50"/>
      <c r="CWC5" s="50"/>
      <c r="CWD5" s="50"/>
      <c r="CWE5" s="50"/>
      <c r="CWF5" s="50"/>
      <c r="CWG5" s="50"/>
      <c r="CWH5" s="50"/>
      <c r="CWI5" s="50"/>
      <c r="CWJ5" s="50"/>
      <c r="CWK5" s="50"/>
      <c r="CWL5" s="50"/>
      <c r="CWM5" s="50"/>
      <c r="CWN5" s="50"/>
      <c r="CWO5" s="50"/>
      <c r="CWP5" s="50"/>
      <c r="CWQ5" s="50"/>
      <c r="CWR5" s="50"/>
      <c r="CWS5" s="50"/>
      <c r="CWT5" s="50"/>
      <c r="CWU5" s="50"/>
      <c r="CWV5" s="50"/>
      <c r="CWW5" s="50"/>
      <c r="CWX5" s="50"/>
      <c r="CWY5" s="50"/>
      <c r="CWZ5" s="50"/>
      <c r="CXA5" s="50"/>
      <c r="CXB5" s="50"/>
      <c r="CXC5" s="50"/>
      <c r="CXD5" s="50"/>
      <c r="CXE5" s="50"/>
      <c r="CXF5" s="50"/>
      <c r="CXG5" s="50"/>
      <c r="CXH5" s="50"/>
      <c r="CXI5" s="50"/>
      <c r="CXJ5" s="50"/>
      <c r="CXK5" s="50"/>
      <c r="CXL5" s="50"/>
      <c r="CXM5" s="50"/>
      <c r="CXN5" s="50"/>
      <c r="CXO5" s="50"/>
      <c r="CXP5" s="50"/>
      <c r="CXQ5" s="50"/>
      <c r="CXR5" s="50"/>
      <c r="CXS5" s="50"/>
      <c r="CXT5" s="50"/>
      <c r="CXU5" s="50"/>
      <c r="CXV5" s="50"/>
      <c r="CXW5" s="50"/>
      <c r="CXX5" s="50"/>
      <c r="CXY5" s="50"/>
      <c r="CXZ5" s="50"/>
      <c r="CYA5" s="50"/>
      <c r="CYB5" s="50"/>
      <c r="CYC5" s="50"/>
      <c r="CYD5" s="50"/>
      <c r="CYE5" s="50"/>
      <c r="CYF5" s="50"/>
      <c r="CYG5" s="50"/>
      <c r="CYH5" s="50"/>
      <c r="CYI5" s="50"/>
      <c r="CYJ5" s="50"/>
      <c r="CYK5" s="50"/>
      <c r="CYL5" s="50"/>
      <c r="CYM5" s="50"/>
      <c r="CYN5" s="50"/>
      <c r="CYO5" s="50"/>
      <c r="CYP5" s="50"/>
      <c r="CYQ5" s="50"/>
      <c r="CYR5" s="50"/>
      <c r="CYS5" s="50"/>
      <c r="CYT5" s="50"/>
      <c r="CYU5" s="50"/>
      <c r="CYV5" s="50"/>
      <c r="CYW5" s="50"/>
      <c r="CYX5" s="50"/>
      <c r="CYY5" s="50"/>
      <c r="CYZ5" s="50"/>
      <c r="CZA5" s="50"/>
      <c r="CZB5" s="50"/>
      <c r="CZC5" s="50"/>
      <c r="CZD5" s="50"/>
      <c r="CZE5" s="50"/>
      <c r="CZF5" s="50"/>
      <c r="CZG5" s="50"/>
      <c r="CZH5" s="50"/>
      <c r="CZI5" s="50"/>
      <c r="CZJ5" s="50"/>
      <c r="CZK5" s="50"/>
      <c r="CZL5" s="50"/>
      <c r="CZM5" s="50"/>
      <c r="CZN5" s="50"/>
      <c r="CZO5" s="50"/>
      <c r="CZP5" s="50"/>
      <c r="CZQ5" s="50"/>
      <c r="CZR5" s="50"/>
      <c r="CZS5" s="50"/>
      <c r="CZT5" s="50"/>
      <c r="CZU5" s="50"/>
      <c r="CZV5" s="50"/>
      <c r="CZW5" s="50"/>
      <c r="CZX5" s="50"/>
      <c r="CZY5" s="50"/>
      <c r="CZZ5" s="50"/>
      <c r="DAA5" s="50"/>
      <c r="DAB5" s="50"/>
      <c r="DAC5" s="50"/>
      <c r="DAD5" s="50"/>
      <c r="DAE5" s="50"/>
      <c r="DAF5" s="50"/>
      <c r="DAG5" s="50"/>
      <c r="DAH5" s="50"/>
      <c r="DAI5" s="50"/>
      <c r="DAJ5" s="50"/>
      <c r="DAK5" s="50"/>
      <c r="DAL5" s="50"/>
      <c r="DAM5" s="50"/>
      <c r="DAN5" s="50"/>
      <c r="DAO5" s="50"/>
      <c r="DAP5" s="50"/>
      <c r="DAQ5" s="50"/>
      <c r="DAR5" s="50"/>
      <c r="DAS5" s="50"/>
      <c r="DAT5" s="50"/>
      <c r="DAU5" s="50"/>
      <c r="DAV5" s="50"/>
      <c r="DAW5" s="50"/>
      <c r="DAX5" s="50"/>
      <c r="DAY5" s="50"/>
      <c r="DAZ5" s="50"/>
      <c r="DBA5" s="50"/>
      <c r="DBB5" s="50"/>
      <c r="DBC5" s="50"/>
      <c r="DBD5" s="50"/>
      <c r="DBE5" s="50"/>
      <c r="DBF5" s="50"/>
      <c r="DBG5" s="50"/>
      <c r="DBH5" s="50"/>
      <c r="DBI5" s="50"/>
      <c r="DBJ5" s="50"/>
      <c r="DBK5" s="50"/>
      <c r="DBL5" s="50"/>
      <c r="DBM5" s="50"/>
      <c r="DBN5" s="50"/>
      <c r="DBO5" s="50"/>
      <c r="DBP5" s="50"/>
      <c r="DBQ5" s="50"/>
      <c r="DBR5" s="50"/>
      <c r="DBS5" s="50"/>
      <c r="DBT5" s="50"/>
      <c r="DBU5" s="50"/>
      <c r="DBV5" s="50"/>
      <c r="DBW5" s="50"/>
      <c r="DBX5" s="50"/>
      <c r="DBY5" s="50"/>
      <c r="DBZ5" s="50"/>
      <c r="DCA5" s="50"/>
      <c r="DCB5" s="50"/>
      <c r="DCC5" s="50"/>
      <c r="DCD5" s="50"/>
      <c r="DCE5" s="50"/>
      <c r="DCF5" s="50"/>
      <c r="DCG5" s="50"/>
      <c r="DCH5" s="50"/>
      <c r="DCI5" s="50"/>
      <c r="DCJ5" s="50"/>
      <c r="DCK5" s="50"/>
      <c r="DCL5" s="50"/>
      <c r="DCM5" s="50"/>
      <c r="DCN5" s="50"/>
      <c r="DCO5" s="50"/>
      <c r="DCP5" s="50"/>
      <c r="DCQ5" s="50"/>
      <c r="DCR5" s="50"/>
      <c r="DCS5" s="50"/>
      <c r="DCT5" s="50"/>
      <c r="DCU5" s="50"/>
      <c r="DCV5" s="50"/>
      <c r="DCW5" s="50"/>
      <c r="DCX5" s="50"/>
      <c r="DCY5" s="50"/>
      <c r="DCZ5" s="50"/>
      <c r="DDA5" s="50"/>
      <c r="DDB5" s="50"/>
      <c r="DDC5" s="50"/>
      <c r="DDD5" s="50"/>
      <c r="DDE5" s="50"/>
      <c r="DDF5" s="50"/>
      <c r="DDG5" s="50"/>
      <c r="DDH5" s="50"/>
      <c r="DDI5" s="50"/>
      <c r="DDJ5" s="50"/>
      <c r="DDK5" s="50"/>
      <c r="DDL5" s="50"/>
      <c r="DDM5" s="50"/>
      <c r="DDN5" s="50"/>
      <c r="DDO5" s="50"/>
      <c r="DDP5" s="50"/>
      <c r="DDQ5" s="50"/>
      <c r="DDR5" s="50"/>
      <c r="DDS5" s="50"/>
      <c r="DDT5" s="50"/>
      <c r="DDU5" s="50"/>
      <c r="DDV5" s="50"/>
      <c r="DDW5" s="50"/>
      <c r="DDX5" s="50"/>
      <c r="DDY5" s="50"/>
      <c r="DDZ5" s="50"/>
      <c r="DEA5" s="50"/>
      <c r="DEB5" s="50"/>
      <c r="DEC5" s="50"/>
      <c r="DED5" s="50"/>
      <c r="DEE5" s="50"/>
      <c r="DEF5" s="50"/>
      <c r="DEG5" s="50"/>
      <c r="DEH5" s="50"/>
      <c r="DEI5" s="50"/>
      <c r="DEJ5" s="50"/>
      <c r="DEK5" s="50"/>
      <c r="DEL5" s="50"/>
      <c r="DEM5" s="50"/>
      <c r="DEN5" s="50"/>
      <c r="DEO5" s="50"/>
      <c r="DEP5" s="50"/>
      <c r="DEQ5" s="50"/>
      <c r="DER5" s="50"/>
      <c r="DES5" s="50"/>
      <c r="DET5" s="50"/>
      <c r="DEU5" s="50"/>
      <c r="DEV5" s="50"/>
      <c r="DEW5" s="50"/>
      <c r="DEX5" s="50"/>
      <c r="DEY5" s="50"/>
      <c r="DEZ5" s="50"/>
      <c r="DFA5" s="50"/>
      <c r="DFB5" s="50"/>
      <c r="DFC5" s="50"/>
      <c r="DFD5" s="50"/>
      <c r="DFE5" s="50"/>
      <c r="DFF5" s="50"/>
      <c r="DFG5" s="50"/>
      <c r="DFH5" s="50"/>
      <c r="DFI5" s="50"/>
      <c r="DFJ5" s="50"/>
      <c r="DFK5" s="50"/>
      <c r="DFL5" s="50"/>
      <c r="DFM5" s="50"/>
      <c r="DFN5" s="50"/>
      <c r="DFO5" s="50"/>
      <c r="DFP5" s="50"/>
      <c r="DFQ5" s="50"/>
      <c r="DFR5" s="50"/>
      <c r="DFS5" s="50"/>
      <c r="DFT5" s="50"/>
      <c r="DFU5" s="50"/>
      <c r="DFV5" s="50"/>
      <c r="DFW5" s="50"/>
      <c r="DFX5" s="50"/>
      <c r="DFY5" s="50"/>
      <c r="DFZ5" s="50"/>
      <c r="DGA5" s="50"/>
      <c r="DGB5" s="50"/>
      <c r="DGC5" s="50"/>
      <c r="DGD5" s="50"/>
      <c r="DGE5" s="50"/>
      <c r="DGF5" s="50"/>
      <c r="DGG5" s="50"/>
      <c r="DGH5" s="50"/>
      <c r="DGI5" s="50"/>
      <c r="DGJ5" s="50"/>
      <c r="DGK5" s="50"/>
      <c r="DGL5" s="50"/>
      <c r="DGM5" s="50"/>
      <c r="DGN5" s="50"/>
      <c r="DGO5" s="50"/>
      <c r="DGP5" s="50"/>
      <c r="DGQ5" s="50"/>
      <c r="DGR5" s="50"/>
      <c r="DGS5" s="50"/>
      <c r="DGT5" s="50"/>
      <c r="DGU5" s="50"/>
      <c r="DGV5" s="50"/>
      <c r="DGW5" s="50"/>
      <c r="DGX5" s="50"/>
      <c r="DGY5" s="50"/>
      <c r="DGZ5" s="50"/>
      <c r="DHA5" s="50"/>
      <c r="DHB5" s="50"/>
      <c r="DHC5" s="50"/>
      <c r="DHD5" s="50"/>
      <c r="DHE5" s="50"/>
      <c r="DHF5" s="50"/>
      <c r="DHG5" s="50"/>
      <c r="DHH5" s="50"/>
      <c r="DHI5" s="50"/>
      <c r="DHJ5" s="50"/>
      <c r="DHK5" s="50"/>
      <c r="DHL5" s="50"/>
      <c r="DHM5" s="50"/>
      <c r="DHN5" s="50"/>
      <c r="DHO5" s="50"/>
      <c r="DHP5" s="50"/>
      <c r="DHQ5" s="50"/>
      <c r="DHR5" s="50"/>
      <c r="DHS5" s="50"/>
      <c r="DHT5" s="50"/>
      <c r="DHU5" s="50"/>
      <c r="DHV5" s="50"/>
      <c r="DHW5" s="50"/>
      <c r="DHX5" s="50"/>
      <c r="DHY5" s="50"/>
      <c r="DHZ5" s="50"/>
      <c r="DIA5" s="50"/>
      <c r="DIB5" s="50"/>
      <c r="DIC5" s="50"/>
      <c r="DID5" s="50"/>
      <c r="DIE5" s="50"/>
      <c r="DIF5" s="50"/>
      <c r="DIG5" s="50"/>
      <c r="DIH5" s="50"/>
      <c r="DII5" s="50"/>
      <c r="DIJ5" s="50"/>
      <c r="DIK5" s="50"/>
      <c r="DIL5" s="50"/>
      <c r="DIM5" s="50"/>
      <c r="DIN5" s="50"/>
      <c r="DIO5" s="50"/>
      <c r="DIP5" s="50"/>
      <c r="DIQ5" s="50"/>
      <c r="DIR5" s="50"/>
      <c r="DIS5" s="50"/>
      <c r="DIT5" s="50"/>
      <c r="DIU5" s="50"/>
      <c r="DIV5" s="50"/>
      <c r="DIW5" s="50"/>
      <c r="DIX5" s="50"/>
      <c r="DIY5" s="50"/>
      <c r="DIZ5" s="50"/>
      <c r="DJA5" s="50"/>
      <c r="DJB5" s="50"/>
      <c r="DJC5" s="50"/>
      <c r="DJD5" s="50"/>
      <c r="DJE5" s="50"/>
      <c r="DJF5" s="50"/>
      <c r="DJG5" s="50"/>
      <c r="DJH5" s="50"/>
      <c r="DJI5" s="50"/>
      <c r="DJJ5" s="50"/>
      <c r="DJK5" s="50"/>
      <c r="DJL5" s="50"/>
      <c r="DJM5" s="50"/>
      <c r="DJN5" s="50"/>
      <c r="DJO5" s="50"/>
      <c r="DJP5" s="50"/>
      <c r="DJQ5" s="50"/>
      <c r="DJR5" s="50"/>
      <c r="DJS5" s="50"/>
      <c r="DJT5" s="50"/>
      <c r="DJU5" s="50"/>
      <c r="DJV5" s="50"/>
      <c r="DJW5" s="50"/>
      <c r="DJX5" s="50"/>
      <c r="DJY5" s="50"/>
      <c r="DJZ5" s="50"/>
      <c r="DKA5" s="50"/>
      <c r="DKB5" s="50"/>
      <c r="DKC5" s="50"/>
      <c r="DKD5" s="50"/>
      <c r="DKE5" s="50"/>
      <c r="DKF5" s="50"/>
      <c r="DKG5" s="50"/>
      <c r="DKH5" s="50"/>
      <c r="DKI5" s="50"/>
      <c r="DKJ5" s="50"/>
      <c r="DKK5" s="50"/>
      <c r="DKL5" s="50"/>
      <c r="DKM5" s="50"/>
      <c r="DKN5" s="50"/>
      <c r="DKO5" s="50"/>
      <c r="DKP5" s="50"/>
      <c r="DKQ5" s="50"/>
      <c r="DKR5" s="50"/>
      <c r="DKS5" s="50"/>
      <c r="DKT5" s="50"/>
      <c r="DKU5" s="50"/>
      <c r="DKV5" s="50"/>
      <c r="DKW5" s="50"/>
      <c r="DKX5" s="50"/>
      <c r="DKY5" s="50"/>
      <c r="DKZ5" s="50"/>
      <c r="DLA5" s="50"/>
      <c r="DLB5" s="50"/>
      <c r="DLC5" s="50"/>
      <c r="DLD5" s="50"/>
      <c r="DLE5" s="50"/>
      <c r="DLF5" s="50"/>
      <c r="DLG5" s="50"/>
      <c r="DLH5" s="50"/>
      <c r="DLI5" s="50"/>
      <c r="DLJ5" s="50"/>
      <c r="DLK5" s="50"/>
      <c r="DLL5" s="50"/>
      <c r="DLM5" s="50"/>
      <c r="DLN5" s="50"/>
      <c r="DLO5" s="50"/>
      <c r="DLP5" s="50"/>
      <c r="DLQ5" s="50"/>
      <c r="DLR5" s="50"/>
      <c r="DLS5" s="50"/>
      <c r="DLT5" s="50"/>
      <c r="DLU5" s="50"/>
      <c r="DLV5" s="50"/>
      <c r="DLW5" s="50"/>
      <c r="DLX5" s="50"/>
      <c r="DLY5" s="50"/>
      <c r="DLZ5" s="50"/>
      <c r="DMA5" s="50"/>
      <c r="DMB5" s="50"/>
      <c r="DMC5" s="50"/>
      <c r="DMD5" s="50"/>
      <c r="DME5" s="50"/>
      <c r="DMF5" s="50"/>
      <c r="DMG5" s="50"/>
      <c r="DMH5" s="50"/>
      <c r="DMI5" s="50"/>
      <c r="DMJ5" s="50"/>
      <c r="DMK5" s="50"/>
      <c r="DML5" s="50"/>
      <c r="DMM5" s="50"/>
      <c r="DMN5" s="50"/>
      <c r="DMO5" s="50"/>
      <c r="DMP5" s="50"/>
      <c r="DMQ5" s="50"/>
      <c r="DMR5" s="50"/>
      <c r="DMS5" s="50"/>
      <c r="DMT5" s="50"/>
      <c r="DMU5" s="50"/>
      <c r="DMV5" s="50"/>
      <c r="DMW5" s="50"/>
      <c r="DMX5" s="50"/>
      <c r="DMY5" s="50"/>
      <c r="DMZ5" s="50"/>
      <c r="DNA5" s="50"/>
      <c r="DNB5" s="50"/>
      <c r="DNC5" s="50"/>
      <c r="DND5" s="50"/>
      <c r="DNE5" s="50"/>
      <c r="DNF5" s="50"/>
      <c r="DNG5" s="50"/>
      <c r="DNH5" s="50"/>
      <c r="DNI5" s="50"/>
      <c r="DNJ5" s="50"/>
      <c r="DNK5" s="50"/>
      <c r="DNL5" s="50"/>
      <c r="DNM5" s="50"/>
      <c r="DNN5" s="50"/>
      <c r="DNO5" s="50"/>
      <c r="DNP5" s="50"/>
      <c r="DNQ5" s="50"/>
      <c r="DNR5" s="50"/>
      <c r="DNS5" s="50"/>
      <c r="DNT5" s="50"/>
      <c r="DNU5" s="50"/>
      <c r="DNV5" s="50"/>
      <c r="DNW5" s="50"/>
      <c r="DNX5" s="50"/>
      <c r="DNY5" s="50"/>
      <c r="DNZ5" s="50"/>
      <c r="DOA5" s="50"/>
      <c r="DOB5" s="50"/>
      <c r="DOC5" s="50"/>
      <c r="DOD5" s="50"/>
      <c r="DOE5" s="50"/>
      <c r="DOF5" s="50"/>
      <c r="DOG5" s="50"/>
      <c r="DOH5" s="50"/>
      <c r="DOI5" s="50"/>
      <c r="DOJ5" s="50"/>
      <c r="DOK5" s="50"/>
      <c r="DOL5" s="50"/>
      <c r="DOM5" s="50"/>
      <c r="DON5" s="50"/>
      <c r="DOO5" s="50"/>
      <c r="DOP5" s="50"/>
      <c r="DOQ5" s="50"/>
      <c r="DOR5" s="50"/>
      <c r="DOS5" s="50"/>
      <c r="DOT5" s="50"/>
      <c r="DOU5" s="50"/>
      <c r="DOV5" s="50"/>
      <c r="DOW5" s="50"/>
      <c r="DOX5" s="50"/>
      <c r="DOY5" s="50"/>
      <c r="DOZ5" s="50"/>
      <c r="DPA5" s="50"/>
      <c r="DPB5" s="50"/>
      <c r="DPC5" s="50"/>
      <c r="DPD5" s="50"/>
      <c r="DPE5" s="50"/>
      <c r="DPF5" s="50"/>
      <c r="DPG5" s="50"/>
      <c r="DPH5" s="50"/>
      <c r="DPI5" s="50"/>
      <c r="DPJ5" s="50"/>
      <c r="DPK5" s="50"/>
      <c r="DPL5" s="50"/>
      <c r="DPM5" s="50"/>
      <c r="DPN5" s="50"/>
      <c r="DPO5" s="50"/>
      <c r="DPP5" s="50"/>
      <c r="DPQ5" s="50"/>
      <c r="DPR5" s="50"/>
      <c r="DPS5" s="50"/>
      <c r="DPT5" s="50"/>
      <c r="DPU5" s="50"/>
      <c r="DPV5" s="50"/>
      <c r="DPW5" s="50"/>
      <c r="DPX5" s="50"/>
      <c r="DPY5" s="50"/>
      <c r="DPZ5" s="50"/>
      <c r="DQA5" s="50"/>
      <c r="DQB5" s="50"/>
      <c r="DQC5" s="50"/>
      <c r="DQD5" s="50"/>
      <c r="DQE5" s="50"/>
      <c r="DQF5" s="50"/>
      <c r="DQG5" s="50"/>
      <c r="DQH5" s="50"/>
      <c r="DQI5" s="50"/>
      <c r="DQJ5" s="50"/>
      <c r="DQK5" s="50"/>
      <c r="DQL5" s="50"/>
      <c r="DQM5" s="50"/>
      <c r="DQN5" s="50"/>
      <c r="DQO5" s="50"/>
      <c r="DQP5" s="50"/>
      <c r="DQQ5" s="50"/>
      <c r="DQR5" s="50"/>
      <c r="DQS5" s="50"/>
      <c r="DQT5" s="50"/>
      <c r="DQU5" s="50"/>
      <c r="DQV5" s="50"/>
      <c r="DQW5" s="50"/>
      <c r="DQX5" s="50"/>
      <c r="DQY5" s="50"/>
      <c r="DQZ5" s="50"/>
      <c r="DRA5" s="50"/>
      <c r="DRB5" s="50"/>
      <c r="DRC5" s="50"/>
      <c r="DRD5" s="50"/>
      <c r="DRE5" s="50"/>
      <c r="DRF5" s="50"/>
      <c r="DRG5" s="50"/>
      <c r="DRH5" s="50"/>
      <c r="DRI5" s="50"/>
      <c r="DRJ5" s="50"/>
      <c r="DRK5" s="50"/>
      <c r="DRL5" s="50"/>
      <c r="DRM5" s="50"/>
      <c r="DRN5" s="50"/>
      <c r="DRO5" s="50"/>
      <c r="DRP5" s="50"/>
      <c r="DRQ5" s="50"/>
      <c r="DRR5" s="50"/>
      <c r="DRS5" s="50"/>
      <c r="DRT5" s="50"/>
      <c r="DRU5" s="50"/>
      <c r="DRV5" s="50"/>
      <c r="DRW5" s="50"/>
      <c r="DRX5" s="50"/>
      <c r="DRY5" s="50"/>
      <c r="DRZ5" s="50"/>
      <c r="DSA5" s="50"/>
      <c r="DSB5" s="50"/>
      <c r="DSC5" s="50"/>
      <c r="DSD5" s="50"/>
      <c r="DSE5" s="50"/>
      <c r="DSF5" s="50"/>
      <c r="DSG5" s="50"/>
      <c r="DSH5" s="50"/>
      <c r="DSI5" s="50"/>
      <c r="DSJ5" s="50"/>
      <c r="DSK5" s="50"/>
      <c r="DSL5" s="50"/>
      <c r="DSM5" s="50"/>
      <c r="DSN5" s="50"/>
      <c r="DSO5" s="50"/>
      <c r="DSP5" s="50"/>
      <c r="DSQ5" s="50"/>
      <c r="DSR5" s="50"/>
      <c r="DSS5" s="50"/>
      <c r="DST5" s="50"/>
      <c r="DSU5" s="50"/>
      <c r="DSV5" s="50"/>
      <c r="DSW5" s="50"/>
      <c r="DSX5" s="50"/>
      <c r="DSY5" s="50"/>
      <c r="DSZ5" s="50"/>
      <c r="DTA5" s="50"/>
      <c r="DTB5" s="50"/>
      <c r="DTC5" s="50"/>
      <c r="DTD5" s="50"/>
      <c r="DTE5" s="50"/>
      <c r="DTF5" s="50"/>
      <c r="DTG5" s="50"/>
      <c r="DTH5" s="50"/>
      <c r="DTI5" s="50"/>
      <c r="DTJ5" s="50"/>
      <c r="DTK5" s="50"/>
      <c r="DTL5" s="50"/>
      <c r="DTM5" s="50"/>
      <c r="DTN5" s="50"/>
      <c r="DTO5" s="50"/>
      <c r="DTP5" s="50"/>
      <c r="DTQ5" s="50"/>
      <c r="DTR5" s="50"/>
      <c r="DTS5" s="50"/>
      <c r="DTT5" s="50"/>
      <c r="DTU5" s="50"/>
      <c r="DTV5" s="50"/>
      <c r="DTW5" s="50"/>
      <c r="DTX5" s="50"/>
      <c r="DTY5" s="50"/>
      <c r="DTZ5" s="50"/>
      <c r="DUA5" s="50"/>
      <c r="DUB5" s="50"/>
      <c r="DUC5" s="50"/>
      <c r="DUD5" s="50"/>
      <c r="DUE5" s="50"/>
      <c r="DUF5" s="50"/>
      <c r="DUG5" s="50"/>
      <c r="DUH5" s="50"/>
      <c r="DUI5" s="50"/>
      <c r="DUJ5" s="50"/>
      <c r="DUK5" s="50"/>
      <c r="DUL5" s="50"/>
      <c r="DUM5" s="50"/>
      <c r="DUN5" s="50"/>
      <c r="DUO5" s="50"/>
      <c r="DUP5" s="50"/>
      <c r="DUQ5" s="50"/>
      <c r="DUR5" s="50"/>
      <c r="DUS5" s="50"/>
      <c r="DUT5" s="50"/>
      <c r="DUU5" s="50"/>
      <c r="DUV5" s="50"/>
      <c r="DUW5" s="50"/>
      <c r="DUX5" s="50"/>
      <c r="DUY5" s="50"/>
      <c r="DUZ5" s="50"/>
      <c r="DVA5" s="50"/>
      <c r="DVB5" s="50"/>
      <c r="DVC5" s="50"/>
      <c r="DVD5" s="50"/>
      <c r="DVE5" s="50"/>
      <c r="DVF5" s="50"/>
      <c r="DVG5" s="50"/>
      <c r="DVH5" s="50"/>
      <c r="DVI5" s="50"/>
      <c r="DVJ5" s="50"/>
      <c r="DVK5" s="50"/>
      <c r="DVL5" s="50"/>
      <c r="DVM5" s="50"/>
      <c r="DVN5" s="50"/>
      <c r="DVO5" s="50"/>
      <c r="DVP5" s="50"/>
      <c r="DVQ5" s="50"/>
      <c r="DVR5" s="50"/>
      <c r="DVS5" s="50"/>
      <c r="DVT5" s="50"/>
      <c r="DVU5" s="50"/>
      <c r="DVV5" s="50"/>
      <c r="DVW5" s="50"/>
      <c r="DVX5" s="50"/>
      <c r="DVY5" s="50"/>
      <c r="DVZ5" s="50"/>
      <c r="DWA5" s="50"/>
      <c r="DWB5" s="50"/>
      <c r="DWC5" s="50"/>
      <c r="DWD5" s="50"/>
      <c r="DWE5" s="50"/>
      <c r="DWF5" s="50"/>
      <c r="DWG5" s="50"/>
      <c r="DWH5" s="50"/>
      <c r="DWI5" s="50"/>
      <c r="DWJ5" s="50"/>
      <c r="DWK5" s="50"/>
      <c r="DWL5" s="50"/>
      <c r="DWM5" s="50"/>
      <c r="DWN5" s="50"/>
      <c r="DWO5" s="50"/>
      <c r="DWP5" s="50"/>
      <c r="DWQ5" s="50"/>
      <c r="DWR5" s="50"/>
      <c r="DWS5" s="50"/>
      <c r="DWT5" s="50"/>
      <c r="DWU5" s="50"/>
      <c r="DWV5" s="50"/>
      <c r="DWW5" s="50"/>
      <c r="DWX5" s="50"/>
      <c r="DWY5" s="50"/>
      <c r="DWZ5" s="50"/>
      <c r="DXA5" s="50"/>
      <c r="DXB5" s="50"/>
      <c r="DXC5" s="50"/>
      <c r="DXD5" s="50"/>
      <c r="DXE5" s="50"/>
      <c r="DXF5" s="50"/>
      <c r="DXG5" s="50"/>
      <c r="DXH5" s="50"/>
      <c r="DXI5" s="50"/>
      <c r="DXJ5" s="50"/>
      <c r="DXK5" s="50"/>
      <c r="DXL5" s="50"/>
      <c r="DXM5" s="50"/>
      <c r="DXN5" s="50"/>
      <c r="DXO5" s="50"/>
      <c r="DXP5" s="50"/>
      <c r="DXQ5" s="50"/>
      <c r="DXR5" s="50"/>
      <c r="DXS5" s="50"/>
      <c r="DXT5" s="50"/>
      <c r="DXU5" s="50"/>
      <c r="DXV5" s="50"/>
      <c r="DXW5" s="50"/>
      <c r="DXX5" s="50"/>
      <c r="DXY5" s="50"/>
      <c r="DXZ5" s="50"/>
      <c r="DYA5" s="50"/>
      <c r="DYB5" s="50"/>
      <c r="DYC5" s="50"/>
      <c r="DYD5" s="50"/>
      <c r="DYE5" s="50"/>
      <c r="DYF5" s="50"/>
      <c r="DYG5" s="50"/>
      <c r="DYH5" s="50"/>
      <c r="DYI5" s="50"/>
      <c r="DYJ5" s="50"/>
      <c r="DYK5" s="50"/>
      <c r="DYL5" s="50"/>
      <c r="DYM5" s="50"/>
      <c r="DYN5" s="50"/>
      <c r="DYO5" s="50"/>
      <c r="DYP5" s="50"/>
      <c r="DYQ5" s="50"/>
      <c r="DYR5" s="50"/>
      <c r="DYS5" s="50"/>
      <c r="DYT5" s="50"/>
      <c r="DYU5" s="50"/>
      <c r="DYV5" s="50"/>
      <c r="DYW5" s="50"/>
      <c r="DYX5" s="50"/>
      <c r="DYY5" s="50"/>
      <c r="DYZ5" s="50"/>
      <c r="DZA5" s="50"/>
      <c r="DZB5" s="50"/>
      <c r="DZC5" s="50"/>
      <c r="DZD5" s="50"/>
      <c r="DZE5" s="50"/>
      <c r="DZF5" s="50"/>
      <c r="DZG5" s="50"/>
      <c r="DZH5" s="50"/>
      <c r="DZI5" s="50"/>
      <c r="DZJ5" s="50"/>
      <c r="DZK5" s="50"/>
      <c r="DZL5" s="50"/>
      <c r="DZM5" s="50"/>
      <c r="DZN5" s="50"/>
      <c r="DZO5" s="50"/>
      <c r="DZP5" s="50"/>
      <c r="DZQ5" s="50"/>
      <c r="DZR5" s="50"/>
      <c r="DZS5" s="50"/>
      <c r="DZT5" s="50"/>
      <c r="DZU5" s="50"/>
      <c r="DZV5" s="50"/>
      <c r="DZW5" s="50"/>
      <c r="DZX5" s="50"/>
      <c r="DZY5" s="50"/>
      <c r="DZZ5" s="50"/>
      <c r="EAA5" s="50"/>
      <c r="EAB5" s="50"/>
      <c r="EAC5" s="50"/>
      <c r="EAD5" s="50"/>
      <c r="EAE5" s="50"/>
      <c r="EAF5" s="50"/>
      <c r="EAG5" s="50"/>
      <c r="EAH5" s="50"/>
      <c r="EAI5" s="50"/>
      <c r="EAJ5" s="50"/>
      <c r="EAK5" s="50"/>
      <c r="EAL5" s="50"/>
      <c r="EAM5" s="50"/>
      <c r="EAN5" s="50"/>
      <c r="EAO5" s="50"/>
      <c r="EAP5" s="50"/>
      <c r="EAQ5" s="50"/>
      <c r="EAR5" s="50"/>
      <c r="EAS5" s="50"/>
      <c r="EAT5" s="50"/>
      <c r="EAU5" s="50"/>
      <c r="EAV5" s="50"/>
      <c r="EAW5" s="50"/>
      <c r="EAX5" s="50"/>
      <c r="EAY5" s="50"/>
      <c r="EAZ5" s="50"/>
      <c r="EBA5" s="50"/>
      <c r="EBB5" s="50"/>
      <c r="EBC5" s="50"/>
      <c r="EBD5" s="50"/>
      <c r="EBE5" s="50"/>
      <c r="EBF5" s="50"/>
      <c r="EBG5" s="50"/>
      <c r="EBH5" s="50"/>
      <c r="EBI5" s="50"/>
      <c r="EBJ5" s="50"/>
      <c r="EBK5" s="50"/>
      <c r="EBL5" s="50"/>
      <c r="EBM5" s="50"/>
      <c r="EBN5" s="50"/>
      <c r="EBO5" s="50"/>
      <c r="EBP5" s="50"/>
      <c r="EBQ5" s="50"/>
      <c r="EBR5" s="50"/>
      <c r="EBS5" s="50"/>
      <c r="EBT5" s="50"/>
      <c r="EBU5" s="50"/>
      <c r="EBV5" s="50"/>
      <c r="EBW5" s="50"/>
      <c r="EBX5" s="50"/>
      <c r="EBY5" s="50"/>
      <c r="EBZ5" s="50"/>
      <c r="ECA5" s="50"/>
      <c r="ECB5" s="50"/>
      <c r="ECC5" s="50"/>
      <c r="ECD5" s="50"/>
      <c r="ECE5" s="50"/>
      <c r="ECF5" s="50"/>
      <c r="ECG5" s="50"/>
      <c r="ECH5" s="50"/>
      <c r="ECI5" s="50"/>
      <c r="ECJ5" s="50"/>
      <c r="ECK5" s="50"/>
      <c r="ECL5" s="50"/>
      <c r="ECM5" s="50"/>
      <c r="ECN5" s="50"/>
      <c r="ECO5" s="50"/>
      <c r="ECP5" s="50"/>
      <c r="ECQ5" s="50"/>
      <c r="ECR5" s="50"/>
      <c r="ECS5" s="50"/>
      <c r="ECT5" s="50"/>
      <c r="ECU5" s="50"/>
      <c r="ECV5" s="50"/>
      <c r="ECW5" s="50"/>
      <c r="ECX5" s="50"/>
      <c r="ECY5" s="50"/>
      <c r="ECZ5" s="50"/>
      <c r="EDA5" s="50"/>
      <c r="EDB5" s="50"/>
      <c r="EDC5" s="50"/>
      <c r="EDD5" s="50"/>
      <c r="EDE5" s="50"/>
      <c r="EDF5" s="50"/>
      <c r="EDG5" s="50"/>
      <c r="EDH5" s="50"/>
      <c r="EDI5" s="50"/>
      <c r="EDJ5" s="50"/>
      <c r="EDK5" s="50"/>
      <c r="EDL5" s="50"/>
      <c r="EDM5" s="50"/>
      <c r="EDN5" s="50"/>
      <c r="EDO5" s="50"/>
      <c r="EDP5" s="50"/>
      <c r="EDQ5" s="50"/>
      <c r="EDR5" s="50"/>
      <c r="EDS5" s="50"/>
      <c r="EDT5" s="50"/>
      <c r="EDU5" s="50"/>
      <c r="EDV5" s="50"/>
      <c r="EDW5" s="50"/>
      <c r="EDX5" s="50"/>
      <c r="EDY5" s="50"/>
      <c r="EDZ5" s="50"/>
      <c r="EEA5" s="50"/>
      <c r="EEB5" s="50"/>
      <c r="EEC5" s="50"/>
      <c r="EED5" s="50"/>
      <c r="EEE5" s="50"/>
      <c r="EEF5" s="50"/>
      <c r="EEG5" s="50"/>
      <c r="EEH5" s="50"/>
      <c r="EEI5" s="50"/>
      <c r="EEJ5" s="50"/>
      <c r="EEK5" s="50"/>
      <c r="EEL5" s="50"/>
      <c r="EEM5" s="50"/>
      <c r="EEN5" s="50"/>
      <c r="EEO5" s="50"/>
      <c r="EEP5" s="50"/>
      <c r="EEQ5" s="50"/>
      <c r="EER5" s="50"/>
      <c r="EES5" s="50"/>
      <c r="EET5" s="50"/>
      <c r="EEU5" s="50"/>
      <c r="EEV5" s="50"/>
      <c r="EEW5" s="50"/>
      <c r="EEX5" s="50"/>
      <c r="EEY5" s="50"/>
      <c r="EEZ5" s="50"/>
      <c r="EFA5" s="50"/>
      <c r="EFB5" s="50"/>
      <c r="EFC5" s="50"/>
      <c r="EFD5" s="50"/>
      <c r="EFE5" s="50"/>
      <c r="EFF5" s="50"/>
      <c r="EFG5" s="50"/>
      <c r="EFH5" s="50"/>
      <c r="EFI5" s="50"/>
      <c r="EFJ5" s="50"/>
      <c r="EFK5" s="50"/>
      <c r="EFL5" s="50"/>
      <c r="EFM5" s="50"/>
      <c r="EFN5" s="50"/>
      <c r="EFO5" s="50"/>
      <c r="EFP5" s="50"/>
      <c r="EFQ5" s="50"/>
      <c r="EFR5" s="50"/>
      <c r="EFS5" s="50"/>
      <c r="EFT5" s="50"/>
      <c r="EFU5" s="50"/>
      <c r="EFV5" s="50"/>
      <c r="EFW5" s="50"/>
      <c r="EFX5" s="50"/>
      <c r="EFY5" s="50"/>
      <c r="EFZ5" s="50"/>
      <c r="EGA5" s="50"/>
      <c r="EGB5" s="50"/>
      <c r="EGC5" s="50"/>
      <c r="EGD5" s="50"/>
      <c r="EGE5" s="50"/>
      <c r="EGF5" s="50"/>
      <c r="EGG5" s="50"/>
      <c r="EGH5" s="50"/>
      <c r="EGI5" s="50"/>
      <c r="EGJ5" s="50"/>
      <c r="EGK5" s="50"/>
      <c r="EGL5" s="50"/>
      <c r="EGM5" s="50"/>
      <c r="EGN5" s="50"/>
      <c r="EGO5" s="50"/>
      <c r="EGP5" s="50"/>
      <c r="EGQ5" s="50"/>
      <c r="EGR5" s="50"/>
      <c r="EGS5" s="50"/>
      <c r="EGT5" s="50"/>
      <c r="EGU5" s="50"/>
      <c r="EGV5" s="50"/>
      <c r="EGW5" s="50"/>
      <c r="EGX5" s="50"/>
      <c r="EGY5" s="50"/>
      <c r="EGZ5" s="50"/>
      <c r="EHA5" s="50"/>
      <c r="EHB5" s="50"/>
      <c r="EHC5" s="50"/>
      <c r="EHD5" s="50"/>
      <c r="EHE5" s="50"/>
      <c r="EHF5" s="50"/>
      <c r="EHG5" s="50"/>
      <c r="EHH5" s="50"/>
      <c r="EHI5" s="50"/>
      <c r="EHJ5" s="50"/>
      <c r="EHK5" s="50"/>
      <c r="EHL5" s="50"/>
      <c r="EHM5" s="50"/>
      <c r="EHN5" s="50"/>
      <c r="EHO5" s="50"/>
      <c r="EHP5" s="50"/>
      <c r="EHQ5" s="50"/>
      <c r="EHR5" s="50"/>
      <c r="EHS5" s="50"/>
      <c r="EHT5" s="50"/>
      <c r="EHU5" s="50"/>
      <c r="EHV5" s="50"/>
      <c r="EHW5" s="50"/>
      <c r="EHX5" s="50"/>
      <c r="EHY5" s="50"/>
      <c r="EHZ5" s="50"/>
      <c r="EIA5" s="50"/>
      <c r="EIB5" s="50"/>
      <c r="EIC5" s="50"/>
      <c r="EID5" s="50"/>
      <c r="EIE5" s="50"/>
      <c r="EIF5" s="50"/>
      <c r="EIG5" s="50"/>
      <c r="EIH5" s="50"/>
      <c r="EII5" s="50"/>
      <c r="EIJ5" s="50"/>
      <c r="EIK5" s="50"/>
      <c r="EIL5" s="50"/>
      <c r="EIM5" s="50"/>
      <c r="EIN5" s="50"/>
      <c r="EIO5" s="50"/>
      <c r="EIP5" s="50"/>
      <c r="EIQ5" s="50"/>
      <c r="EIR5" s="50"/>
      <c r="EIS5" s="50"/>
      <c r="EIT5" s="50"/>
      <c r="EIU5" s="50"/>
      <c r="EIV5" s="50"/>
      <c r="EIW5" s="50"/>
      <c r="EIX5" s="50"/>
      <c r="EIY5" s="50"/>
      <c r="EIZ5" s="50"/>
      <c r="EJA5" s="50"/>
      <c r="EJB5" s="50"/>
      <c r="EJC5" s="50"/>
      <c r="EJD5" s="50"/>
      <c r="EJE5" s="50"/>
      <c r="EJF5" s="50"/>
      <c r="EJG5" s="50"/>
      <c r="EJH5" s="50"/>
      <c r="EJI5" s="50"/>
      <c r="EJJ5" s="50"/>
      <c r="EJK5" s="50"/>
      <c r="EJL5" s="50"/>
      <c r="EJM5" s="50"/>
      <c r="EJN5" s="50"/>
      <c r="EJO5" s="50"/>
      <c r="EJP5" s="50"/>
      <c r="EJQ5" s="50"/>
      <c r="EJR5" s="50"/>
      <c r="EJS5" s="50"/>
      <c r="EJT5" s="50"/>
      <c r="EJU5" s="50"/>
      <c r="EJV5" s="50"/>
      <c r="EJW5" s="50"/>
      <c r="EJX5" s="50"/>
      <c r="EJY5" s="50"/>
      <c r="EJZ5" s="50"/>
      <c r="EKA5" s="50"/>
      <c r="EKB5" s="50"/>
      <c r="EKC5" s="50"/>
      <c r="EKD5" s="50"/>
      <c r="EKE5" s="50"/>
      <c r="EKF5" s="50"/>
      <c r="EKG5" s="50"/>
      <c r="EKH5" s="50"/>
      <c r="EKI5" s="50"/>
      <c r="EKJ5" s="50"/>
      <c r="EKK5" s="50"/>
      <c r="EKL5" s="50"/>
      <c r="EKM5" s="50"/>
      <c r="EKN5" s="50"/>
      <c r="EKO5" s="50"/>
      <c r="EKP5" s="50"/>
      <c r="EKQ5" s="50"/>
      <c r="EKR5" s="50"/>
      <c r="EKS5" s="50"/>
      <c r="EKT5" s="50"/>
      <c r="EKU5" s="50"/>
      <c r="EKV5" s="50"/>
      <c r="EKW5" s="50"/>
      <c r="EKX5" s="50"/>
      <c r="EKY5" s="50"/>
      <c r="EKZ5" s="50"/>
      <c r="ELA5" s="50"/>
      <c r="ELB5" s="50"/>
      <c r="ELC5" s="50"/>
      <c r="ELD5" s="50"/>
      <c r="ELE5" s="50"/>
      <c r="ELF5" s="50"/>
      <c r="ELG5" s="50"/>
      <c r="ELH5" s="50"/>
      <c r="ELI5" s="50"/>
      <c r="ELJ5" s="50"/>
      <c r="ELK5" s="50"/>
      <c r="ELL5" s="50"/>
      <c r="ELM5" s="50"/>
      <c r="ELN5" s="50"/>
      <c r="ELO5" s="50"/>
      <c r="ELP5" s="50"/>
      <c r="ELQ5" s="50"/>
      <c r="ELR5" s="50"/>
      <c r="ELS5" s="50"/>
      <c r="ELT5" s="50"/>
      <c r="ELU5" s="50"/>
      <c r="ELV5" s="50"/>
      <c r="ELW5" s="50"/>
      <c r="ELX5" s="50"/>
      <c r="ELY5" s="50"/>
      <c r="ELZ5" s="50"/>
      <c r="EMA5" s="50"/>
      <c r="EMB5" s="50"/>
      <c r="EMC5" s="50"/>
      <c r="EMD5" s="50"/>
      <c r="EME5" s="50"/>
      <c r="EMF5" s="50"/>
      <c r="EMG5" s="50"/>
      <c r="EMH5" s="50"/>
      <c r="EMI5" s="50"/>
      <c r="EMJ5" s="50"/>
      <c r="EMK5" s="50"/>
      <c r="EML5" s="50"/>
      <c r="EMM5" s="50"/>
      <c r="EMN5" s="50"/>
      <c r="EMO5" s="50"/>
      <c r="EMP5" s="50"/>
      <c r="EMQ5" s="50"/>
      <c r="EMR5" s="50"/>
      <c r="EMS5" s="50"/>
      <c r="EMT5" s="50"/>
      <c r="EMU5" s="50"/>
      <c r="EMV5" s="50"/>
      <c r="EMW5" s="50"/>
      <c r="EMX5" s="50"/>
      <c r="EMY5" s="50"/>
      <c r="EMZ5" s="50"/>
      <c r="ENA5" s="50"/>
      <c r="ENB5" s="50"/>
      <c r="ENC5" s="50"/>
      <c r="END5" s="50"/>
      <c r="ENE5" s="50"/>
      <c r="ENF5" s="50"/>
      <c r="ENG5" s="50"/>
      <c r="ENH5" s="50"/>
      <c r="ENI5" s="50"/>
      <c r="ENJ5" s="50"/>
      <c r="ENK5" s="50"/>
      <c r="ENL5" s="50"/>
      <c r="ENM5" s="50"/>
      <c r="ENN5" s="50"/>
      <c r="ENO5" s="50"/>
      <c r="ENP5" s="50"/>
      <c r="ENQ5" s="50"/>
      <c r="ENR5" s="50"/>
      <c r="ENS5" s="50"/>
      <c r="ENT5" s="50"/>
      <c r="ENU5" s="50"/>
      <c r="ENV5" s="50"/>
      <c r="ENW5" s="50"/>
      <c r="ENX5" s="50"/>
      <c r="ENY5" s="50"/>
      <c r="ENZ5" s="50"/>
      <c r="EOA5" s="50"/>
      <c r="EOB5" s="50"/>
      <c r="EOC5" s="50"/>
      <c r="EOD5" s="50"/>
      <c r="EOE5" s="50"/>
      <c r="EOF5" s="50"/>
      <c r="EOG5" s="50"/>
      <c r="EOH5" s="50"/>
      <c r="EOI5" s="50"/>
      <c r="EOJ5" s="50"/>
      <c r="EOK5" s="50"/>
      <c r="EOL5" s="50"/>
      <c r="EOM5" s="50"/>
      <c r="EON5" s="50"/>
      <c r="EOO5" s="50"/>
      <c r="EOP5" s="50"/>
      <c r="EOQ5" s="50"/>
      <c r="EOR5" s="50"/>
      <c r="EOS5" s="50"/>
      <c r="EOT5" s="50"/>
      <c r="EOU5" s="50"/>
      <c r="EOV5" s="50"/>
      <c r="EOW5" s="50"/>
      <c r="EOX5" s="50"/>
      <c r="EOY5" s="50"/>
      <c r="EOZ5" s="50"/>
      <c r="EPA5" s="50"/>
      <c r="EPB5" s="50"/>
      <c r="EPC5" s="50"/>
      <c r="EPD5" s="50"/>
      <c r="EPE5" s="50"/>
      <c r="EPF5" s="50"/>
      <c r="EPG5" s="50"/>
      <c r="EPH5" s="50"/>
      <c r="EPI5" s="50"/>
      <c r="EPJ5" s="50"/>
      <c r="EPK5" s="50"/>
      <c r="EPL5" s="50"/>
      <c r="EPM5" s="50"/>
      <c r="EPN5" s="50"/>
      <c r="EPO5" s="50"/>
      <c r="EPP5" s="50"/>
      <c r="EPQ5" s="50"/>
      <c r="EPR5" s="50"/>
      <c r="EPS5" s="50"/>
      <c r="EPT5" s="50"/>
      <c r="EPU5" s="50"/>
      <c r="EPV5" s="50"/>
      <c r="EPW5" s="50"/>
      <c r="EPX5" s="50"/>
      <c r="EPY5" s="50"/>
      <c r="EPZ5" s="50"/>
      <c r="EQA5" s="50"/>
      <c r="EQB5" s="50"/>
      <c r="EQC5" s="50"/>
      <c r="EQD5" s="50"/>
      <c r="EQE5" s="50"/>
      <c r="EQF5" s="50"/>
      <c r="EQG5" s="50"/>
      <c r="EQH5" s="50"/>
      <c r="EQI5" s="50"/>
      <c r="EQJ5" s="50"/>
      <c r="EQK5" s="50"/>
      <c r="EQL5" s="50"/>
      <c r="EQM5" s="50"/>
      <c r="EQN5" s="50"/>
      <c r="EQO5" s="50"/>
      <c r="EQP5" s="50"/>
      <c r="EQQ5" s="50"/>
      <c r="EQR5" s="50"/>
      <c r="EQS5" s="50"/>
      <c r="EQT5" s="50"/>
      <c r="EQU5" s="50"/>
      <c r="EQV5" s="50"/>
      <c r="EQW5" s="50"/>
      <c r="EQX5" s="50"/>
      <c r="EQY5" s="50"/>
      <c r="EQZ5" s="50"/>
      <c r="ERA5" s="50"/>
      <c r="ERB5" s="50"/>
      <c r="ERC5" s="50"/>
      <c r="ERD5" s="50"/>
      <c r="ERE5" s="50"/>
      <c r="ERF5" s="50"/>
      <c r="ERG5" s="50"/>
      <c r="ERH5" s="50"/>
      <c r="ERI5" s="50"/>
      <c r="ERJ5" s="50"/>
      <c r="ERK5" s="50"/>
      <c r="ERL5" s="50"/>
      <c r="ERM5" s="50"/>
      <c r="ERN5" s="50"/>
      <c r="ERO5" s="50"/>
      <c r="ERP5" s="50"/>
      <c r="ERQ5" s="50"/>
      <c r="ERR5" s="50"/>
      <c r="ERS5" s="50"/>
      <c r="ERT5" s="50"/>
      <c r="ERU5" s="50"/>
      <c r="ERV5" s="50"/>
      <c r="ERW5" s="50"/>
      <c r="ERX5" s="50"/>
      <c r="ERY5" s="50"/>
      <c r="ERZ5" s="50"/>
      <c r="ESA5" s="50"/>
      <c r="ESB5" s="50"/>
      <c r="ESC5" s="50"/>
      <c r="ESD5" s="50"/>
      <c r="ESE5" s="50"/>
      <c r="ESF5" s="50"/>
      <c r="ESG5" s="50"/>
      <c r="ESH5" s="50"/>
      <c r="ESI5" s="50"/>
      <c r="ESJ5" s="50"/>
      <c r="ESK5" s="50"/>
      <c r="ESL5" s="50"/>
      <c r="ESM5" s="50"/>
      <c r="ESN5" s="50"/>
      <c r="ESO5" s="50"/>
      <c r="ESP5" s="50"/>
      <c r="ESQ5" s="50"/>
      <c r="ESR5" s="50"/>
      <c r="ESS5" s="50"/>
      <c r="EST5" s="50"/>
      <c r="ESU5" s="50"/>
      <c r="ESV5" s="50"/>
      <c r="ESW5" s="50"/>
      <c r="ESX5" s="50"/>
      <c r="ESY5" s="50"/>
      <c r="ESZ5" s="50"/>
      <c r="ETA5" s="50"/>
      <c r="ETB5" s="50"/>
      <c r="ETC5" s="50"/>
      <c r="ETD5" s="50"/>
      <c r="ETE5" s="50"/>
      <c r="ETF5" s="50"/>
      <c r="ETG5" s="50"/>
      <c r="ETH5" s="50"/>
      <c r="ETI5" s="50"/>
      <c r="ETJ5" s="50"/>
      <c r="ETK5" s="50"/>
      <c r="ETL5" s="50"/>
      <c r="ETM5" s="50"/>
      <c r="ETN5" s="50"/>
      <c r="ETO5" s="50"/>
      <c r="ETP5" s="50"/>
      <c r="ETQ5" s="50"/>
      <c r="ETR5" s="50"/>
      <c r="ETS5" s="50"/>
      <c r="ETT5" s="50"/>
      <c r="ETU5" s="50"/>
      <c r="ETV5" s="50"/>
      <c r="ETW5" s="50"/>
      <c r="ETX5" s="50"/>
      <c r="ETY5" s="50"/>
      <c r="ETZ5" s="50"/>
      <c r="EUA5" s="50"/>
      <c r="EUB5" s="50"/>
      <c r="EUC5" s="50"/>
      <c r="EUD5" s="50"/>
      <c r="EUE5" s="50"/>
      <c r="EUF5" s="50"/>
      <c r="EUG5" s="50"/>
      <c r="EUH5" s="50"/>
      <c r="EUI5" s="50"/>
      <c r="EUJ5" s="50"/>
      <c r="EUK5" s="50"/>
      <c r="EUL5" s="50"/>
      <c r="EUM5" s="50"/>
      <c r="EUN5" s="50"/>
      <c r="EUO5" s="50"/>
      <c r="EUP5" s="50"/>
      <c r="EUQ5" s="50"/>
      <c r="EUR5" s="50"/>
      <c r="EUS5" s="50"/>
      <c r="EUT5" s="50"/>
      <c r="EUU5" s="50"/>
      <c r="EUV5" s="50"/>
      <c r="EUW5" s="50"/>
      <c r="EUX5" s="50"/>
      <c r="EUY5" s="50"/>
      <c r="EUZ5" s="50"/>
      <c r="EVA5" s="50"/>
      <c r="EVB5" s="50"/>
      <c r="EVC5" s="50"/>
      <c r="EVD5" s="50"/>
      <c r="EVE5" s="50"/>
      <c r="EVF5" s="50"/>
      <c r="EVG5" s="50"/>
      <c r="EVH5" s="50"/>
      <c r="EVI5" s="50"/>
      <c r="EVJ5" s="50"/>
      <c r="EVK5" s="50"/>
      <c r="EVL5" s="50"/>
      <c r="EVM5" s="50"/>
      <c r="EVN5" s="50"/>
      <c r="EVO5" s="50"/>
      <c r="EVP5" s="50"/>
      <c r="EVQ5" s="50"/>
      <c r="EVR5" s="50"/>
      <c r="EVS5" s="50"/>
      <c r="EVT5" s="50"/>
      <c r="EVU5" s="50"/>
      <c r="EVV5" s="50"/>
      <c r="EVW5" s="50"/>
      <c r="EVX5" s="50"/>
      <c r="EVY5" s="50"/>
      <c r="EVZ5" s="50"/>
      <c r="EWA5" s="50"/>
      <c r="EWB5" s="50"/>
      <c r="EWC5" s="50"/>
      <c r="EWD5" s="50"/>
      <c r="EWE5" s="50"/>
      <c r="EWF5" s="50"/>
      <c r="EWG5" s="50"/>
      <c r="EWH5" s="50"/>
      <c r="EWI5" s="50"/>
      <c r="EWJ5" s="50"/>
      <c r="EWK5" s="50"/>
      <c r="EWL5" s="50"/>
      <c r="EWM5" s="50"/>
      <c r="EWN5" s="50"/>
      <c r="EWO5" s="50"/>
      <c r="EWP5" s="50"/>
      <c r="EWQ5" s="50"/>
      <c r="EWR5" s="50"/>
      <c r="EWS5" s="50"/>
      <c r="EWT5" s="50"/>
      <c r="EWU5" s="50"/>
      <c r="EWV5" s="50"/>
      <c r="EWW5" s="50"/>
      <c r="EWX5" s="50"/>
      <c r="EWY5" s="50"/>
      <c r="EWZ5" s="50"/>
      <c r="EXA5" s="50"/>
      <c r="EXB5" s="50"/>
      <c r="EXC5" s="50"/>
      <c r="EXD5" s="50"/>
      <c r="EXE5" s="50"/>
      <c r="EXF5" s="50"/>
      <c r="EXG5" s="50"/>
      <c r="EXH5" s="50"/>
      <c r="EXI5" s="50"/>
      <c r="EXJ5" s="50"/>
      <c r="EXK5" s="50"/>
      <c r="EXL5" s="50"/>
      <c r="EXM5" s="50"/>
      <c r="EXN5" s="50"/>
      <c r="EXO5" s="50"/>
      <c r="EXP5" s="50"/>
      <c r="EXQ5" s="50"/>
      <c r="EXR5" s="50"/>
      <c r="EXS5" s="50"/>
      <c r="EXT5" s="50"/>
      <c r="EXU5" s="50"/>
      <c r="EXV5" s="50"/>
      <c r="EXW5" s="50"/>
      <c r="EXX5" s="50"/>
      <c r="EXY5" s="50"/>
      <c r="EXZ5" s="50"/>
      <c r="EYA5" s="50"/>
      <c r="EYB5" s="50"/>
      <c r="EYC5" s="50"/>
      <c r="EYD5" s="50"/>
      <c r="EYE5" s="50"/>
      <c r="EYF5" s="50"/>
      <c r="EYG5" s="50"/>
      <c r="EYH5" s="50"/>
      <c r="EYI5" s="50"/>
      <c r="EYJ5" s="50"/>
      <c r="EYK5" s="50"/>
      <c r="EYL5" s="50"/>
      <c r="EYM5" s="50"/>
      <c r="EYN5" s="50"/>
      <c r="EYO5" s="50"/>
      <c r="EYP5" s="50"/>
      <c r="EYQ5" s="50"/>
      <c r="EYR5" s="50"/>
      <c r="EYS5" s="50"/>
      <c r="EYT5" s="50"/>
      <c r="EYU5" s="50"/>
      <c r="EYV5" s="50"/>
      <c r="EYW5" s="50"/>
      <c r="EYX5" s="50"/>
      <c r="EYY5" s="50"/>
      <c r="EYZ5" s="50"/>
      <c r="EZA5" s="50"/>
      <c r="EZB5" s="50"/>
      <c r="EZC5" s="50"/>
      <c r="EZD5" s="50"/>
      <c r="EZE5" s="50"/>
      <c r="EZF5" s="50"/>
      <c r="EZG5" s="50"/>
      <c r="EZH5" s="50"/>
      <c r="EZI5" s="50"/>
      <c r="EZJ5" s="50"/>
      <c r="EZK5" s="50"/>
      <c r="EZL5" s="50"/>
      <c r="EZM5" s="50"/>
      <c r="EZN5" s="50"/>
      <c r="EZO5" s="50"/>
      <c r="EZP5" s="50"/>
      <c r="EZQ5" s="50"/>
      <c r="EZR5" s="50"/>
      <c r="EZS5" s="50"/>
      <c r="EZT5" s="50"/>
      <c r="EZU5" s="50"/>
      <c r="EZV5" s="50"/>
      <c r="EZW5" s="50"/>
      <c r="EZX5" s="50"/>
      <c r="EZY5" s="50"/>
      <c r="EZZ5" s="50"/>
      <c r="FAA5" s="50"/>
      <c r="FAB5" s="50"/>
      <c r="FAC5" s="50"/>
      <c r="FAD5" s="50"/>
      <c r="FAE5" s="50"/>
      <c r="FAF5" s="50"/>
      <c r="FAG5" s="50"/>
      <c r="FAH5" s="50"/>
      <c r="FAI5" s="50"/>
      <c r="FAJ5" s="50"/>
      <c r="FAK5" s="50"/>
      <c r="FAL5" s="50"/>
      <c r="FAM5" s="50"/>
      <c r="FAN5" s="50"/>
      <c r="FAO5" s="50"/>
      <c r="FAP5" s="50"/>
      <c r="FAQ5" s="50"/>
      <c r="FAR5" s="50"/>
      <c r="FAS5" s="50"/>
      <c r="FAT5" s="50"/>
      <c r="FAU5" s="50"/>
      <c r="FAV5" s="50"/>
      <c r="FAW5" s="50"/>
      <c r="FAX5" s="50"/>
      <c r="FAY5" s="50"/>
      <c r="FAZ5" s="50"/>
      <c r="FBA5" s="50"/>
      <c r="FBB5" s="50"/>
      <c r="FBC5" s="50"/>
      <c r="FBD5" s="50"/>
      <c r="FBE5" s="50"/>
      <c r="FBF5" s="50"/>
      <c r="FBG5" s="50"/>
      <c r="FBH5" s="50"/>
      <c r="FBI5" s="50"/>
      <c r="FBJ5" s="50"/>
      <c r="FBK5" s="50"/>
      <c r="FBL5" s="50"/>
      <c r="FBM5" s="50"/>
      <c r="FBN5" s="50"/>
      <c r="FBO5" s="50"/>
      <c r="FBP5" s="50"/>
      <c r="FBQ5" s="50"/>
      <c r="FBR5" s="50"/>
      <c r="FBS5" s="50"/>
      <c r="FBT5" s="50"/>
      <c r="FBU5" s="50"/>
      <c r="FBV5" s="50"/>
      <c r="FBW5" s="50"/>
      <c r="FBX5" s="50"/>
      <c r="FBY5" s="50"/>
      <c r="FBZ5" s="50"/>
      <c r="FCA5" s="50"/>
      <c r="FCB5" s="50"/>
      <c r="FCC5" s="50"/>
      <c r="FCD5" s="50"/>
      <c r="FCE5" s="50"/>
      <c r="FCF5" s="50"/>
      <c r="FCG5" s="50"/>
      <c r="FCH5" s="50"/>
      <c r="FCI5" s="50"/>
      <c r="FCJ5" s="50"/>
      <c r="FCK5" s="50"/>
      <c r="FCL5" s="50"/>
      <c r="FCM5" s="50"/>
      <c r="FCN5" s="50"/>
      <c r="FCO5" s="50"/>
      <c r="FCP5" s="50"/>
      <c r="FCQ5" s="50"/>
      <c r="FCR5" s="50"/>
      <c r="FCS5" s="50"/>
      <c r="FCT5" s="50"/>
      <c r="FCU5" s="50"/>
      <c r="FCV5" s="50"/>
      <c r="FCW5" s="50"/>
      <c r="FCX5" s="50"/>
      <c r="FCY5" s="50"/>
      <c r="FCZ5" s="50"/>
      <c r="FDA5" s="50"/>
      <c r="FDB5" s="50"/>
      <c r="FDC5" s="50"/>
      <c r="FDD5" s="50"/>
      <c r="FDE5" s="50"/>
      <c r="FDF5" s="50"/>
      <c r="FDG5" s="50"/>
      <c r="FDH5" s="50"/>
      <c r="FDI5" s="50"/>
      <c r="FDJ5" s="50"/>
      <c r="FDK5" s="50"/>
      <c r="FDL5" s="50"/>
      <c r="FDM5" s="50"/>
      <c r="FDN5" s="50"/>
      <c r="FDO5" s="50"/>
      <c r="FDP5" s="50"/>
      <c r="FDQ5" s="50"/>
      <c r="FDR5" s="50"/>
      <c r="FDS5" s="50"/>
      <c r="FDT5" s="50"/>
      <c r="FDU5" s="50"/>
      <c r="FDV5" s="50"/>
      <c r="FDW5" s="50"/>
      <c r="FDX5" s="50"/>
      <c r="FDY5" s="50"/>
      <c r="FDZ5" s="50"/>
      <c r="FEA5" s="50"/>
      <c r="FEB5" s="50"/>
      <c r="FEC5" s="50"/>
      <c r="FED5" s="50"/>
      <c r="FEE5" s="50"/>
      <c r="FEF5" s="50"/>
      <c r="FEG5" s="50"/>
      <c r="FEH5" s="50"/>
      <c r="FEI5" s="50"/>
      <c r="FEJ5" s="50"/>
      <c r="FEK5" s="50"/>
      <c r="FEL5" s="50"/>
      <c r="FEM5" s="50"/>
      <c r="FEN5" s="50"/>
      <c r="FEO5" s="50"/>
      <c r="FEP5" s="50"/>
      <c r="FEQ5" s="50"/>
      <c r="FER5" s="50"/>
      <c r="FES5" s="50"/>
      <c r="FET5" s="50"/>
      <c r="FEU5" s="50"/>
      <c r="FEV5" s="50"/>
      <c r="FEW5" s="50"/>
      <c r="FEX5" s="50"/>
      <c r="FEY5" s="50"/>
      <c r="FEZ5" s="50"/>
      <c r="FFA5" s="50"/>
      <c r="FFB5" s="50"/>
      <c r="FFC5" s="50"/>
      <c r="FFD5" s="50"/>
      <c r="FFE5" s="50"/>
      <c r="FFF5" s="50"/>
      <c r="FFG5" s="50"/>
      <c r="FFH5" s="50"/>
      <c r="FFI5" s="50"/>
      <c r="FFJ5" s="50"/>
      <c r="FFK5" s="50"/>
      <c r="FFL5" s="50"/>
      <c r="FFM5" s="50"/>
      <c r="FFN5" s="50"/>
      <c r="FFO5" s="50"/>
      <c r="FFP5" s="50"/>
      <c r="FFQ5" s="50"/>
      <c r="FFR5" s="50"/>
      <c r="FFS5" s="50"/>
      <c r="FFT5" s="50"/>
      <c r="FFU5" s="50"/>
      <c r="FFV5" s="50"/>
      <c r="FFW5" s="50"/>
      <c r="FFX5" s="50"/>
      <c r="FFY5" s="50"/>
      <c r="FFZ5" s="50"/>
      <c r="FGA5" s="50"/>
      <c r="FGB5" s="50"/>
      <c r="FGC5" s="50"/>
      <c r="FGD5" s="50"/>
      <c r="FGE5" s="50"/>
      <c r="FGF5" s="50"/>
      <c r="FGG5" s="50"/>
      <c r="FGH5" s="50"/>
      <c r="FGI5" s="50"/>
      <c r="FGJ5" s="50"/>
      <c r="FGK5" s="50"/>
      <c r="FGL5" s="50"/>
      <c r="FGM5" s="50"/>
      <c r="FGN5" s="50"/>
      <c r="FGO5" s="50"/>
      <c r="FGP5" s="50"/>
      <c r="FGQ5" s="50"/>
      <c r="FGR5" s="50"/>
      <c r="FGS5" s="50"/>
      <c r="FGT5" s="50"/>
      <c r="FGU5" s="50"/>
      <c r="FGV5" s="50"/>
      <c r="FGW5" s="50"/>
      <c r="FGX5" s="50"/>
      <c r="FGY5" s="50"/>
      <c r="FGZ5" s="50"/>
      <c r="FHA5" s="50"/>
      <c r="FHB5" s="50"/>
      <c r="FHC5" s="50"/>
      <c r="FHD5" s="50"/>
      <c r="FHE5" s="50"/>
      <c r="FHF5" s="50"/>
      <c r="FHG5" s="50"/>
      <c r="FHH5" s="50"/>
      <c r="FHI5" s="50"/>
      <c r="FHJ5" s="50"/>
      <c r="FHK5" s="50"/>
      <c r="FHL5" s="50"/>
      <c r="FHM5" s="50"/>
      <c r="FHN5" s="50"/>
      <c r="FHO5" s="50"/>
      <c r="FHP5" s="50"/>
      <c r="FHQ5" s="50"/>
      <c r="FHR5" s="50"/>
      <c r="FHS5" s="50"/>
      <c r="FHT5" s="50"/>
      <c r="FHU5" s="50"/>
      <c r="FHV5" s="50"/>
      <c r="FHW5" s="50"/>
      <c r="FHX5" s="50"/>
      <c r="FHY5" s="50"/>
      <c r="FHZ5" s="50"/>
      <c r="FIA5" s="50"/>
      <c r="FIB5" s="50"/>
      <c r="FIC5" s="50"/>
      <c r="FID5" s="50"/>
      <c r="FIE5" s="50"/>
      <c r="FIF5" s="50"/>
      <c r="FIG5" s="50"/>
      <c r="FIH5" s="50"/>
      <c r="FII5" s="50"/>
      <c r="FIJ5" s="50"/>
      <c r="FIK5" s="50"/>
      <c r="FIL5" s="50"/>
      <c r="FIM5" s="50"/>
      <c r="FIN5" s="50"/>
      <c r="FIO5" s="50"/>
      <c r="FIP5" s="50"/>
      <c r="FIQ5" s="50"/>
      <c r="FIR5" s="50"/>
      <c r="FIS5" s="50"/>
      <c r="FIT5" s="50"/>
      <c r="FIU5" s="50"/>
      <c r="FIV5" s="50"/>
      <c r="FIW5" s="50"/>
      <c r="FIX5" s="50"/>
      <c r="FIY5" s="50"/>
      <c r="FIZ5" s="50"/>
      <c r="FJA5" s="50"/>
      <c r="FJB5" s="50"/>
      <c r="FJC5" s="50"/>
      <c r="FJD5" s="50"/>
      <c r="FJE5" s="50"/>
      <c r="FJF5" s="50"/>
      <c r="FJG5" s="50"/>
      <c r="FJH5" s="50"/>
      <c r="FJI5" s="50"/>
      <c r="FJJ5" s="50"/>
      <c r="FJK5" s="50"/>
      <c r="FJL5" s="50"/>
      <c r="FJM5" s="50"/>
      <c r="FJN5" s="50"/>
      <c r="FJO5" s="50"/>
      <c r="FJP5" s="50"/>
      <c r="FJQ5" s="50"/>
      <c r="FJR5" s="50"/>
      <c r="FJS5" s="50"/>
      <c r="FJT5" s="50"/>
      <c r="FJU5" s="50"/>
      <c r="FJV5" s="50"/>
      <c r="FJW5" s="50"/>
      <c r="FJX5" s="50"/>
      <c r="FJY5" s="50"/>
      <c r="FJZ5" s="50"/>
      <c r="FKA5" s="50"/>
      <c r="FKB5" s="50"/>
      <c r="FKC5" s="50"/>
      <c r="FKD5" s="50"/>
      <c r="FKE5" s="50"/>
      <c r="FKF5" s="50"/>
      <c r="FKG5" s="50"/>
      <c r="FKH5" s="50"/>
      <c r="FKI5" s="50"/>
      <c r="FKJ5" s="50"/>
      <c r="FKK5" s="50"/>
      <c r="FKL5" s="50"/>
      <c r="FKM5" s="50"/>
      <c r="FKN5" s="50"/>
      <c r="FKO5" s="50"/>
      <c r="FKP5" s="50"/>
      <c r="FKQ5" s="50"/>
      <c r="FKR5" s="50"/>
      <c r="FKS5" s="50"/>
      <c r="FKT5" s="50"/>
      <c r="FKU5" s="50"/>
      <c r="FKV5" s="50"/>
      <c r="FKW5" s="50"/>
      <c r="FKX5" s="50"/>
      <c r="FKY5" s="50"/>
      <c r="FKZ5" s="50"/>
      <c r="FLA5" s="50"/>
      <c r="FLB5" s="50"/>
      <c r="FLC5" s="50"/>
      <c r="FLD5" s="50"/>
      <c r="FLE5" s="50"/>
      <c r="FLF5" s="50"/>
      <c r="FLG5" s="50"/>
      <c r="FLH5" s="50"/>
      <c r="FLI5" s="50"/>
      <c r="FLJ5" s="50"/>
      <c r="FLK5" s="50"/>
      <c r="FLL5" s="50"/>
      <c r="FLM5" s="50"/>
      <c r="FLN5" s="50"/>
      <c r="FLO5" s="50"/>
      <c r="FLP5" s="50"/>
      <c r="FLQ5" s="50"/>
      <c r="FLR5" s="50"/>
      <c r="FLS5" s="50"/>
      <c r="FLT5" s="50"/>
      <c r="FLU5" s="50"/>
      <c r="FLV5" s="50"/>
      <c r="FLW5" s="50"/>
      <c r="FLX5" s="50"/>
      <c r="FLY5" s="50"/>
      <c r="FLZ5" s="50"/>
      <c r="FMA5" s="50"/>
      <c r="FMB5" s="50"/>
      <c r="FMC5" s="50"/>
      <c r="FMD5" s="50"/>
      <c r="FME5" s="50"/>
      <c r="FMF5" s="50"/>
      <c r="FMG5" s="50"/>
      <c r="FMH5" s="50"/>
      <c r="FMI5" s="50"/>
      <c r="FMJ5" s="50"/>
      <c r="FMK5" s="50"/>
      <c r="FML5" s="50"/>
      <c r="FMM5" s="50"/>
      <c r="FMN5" s="50"/>
      <c r="FMO5" s="50"/>
      <c r="FMP5" s="50"/>
      <c r="FMQ5" s="50"/>
      <c r="FMR5" s="50"/>
      <c r="FMS5" s="50"/>
      <c r="FMT5" s="50"/>
      <c r="FMU5" s="50"/>
      <c r="FMV5" s="50"/>
      <c r="FMW5" s="50"/>
      <c r="FMX5" s="50"/>
      <c r="FMY5" s="50"/>
      <c r="FMZ5" s="50"/>
      <c r="FNA5" s="50"/>
      <c r="FNB5" s="50"/>
      <c r="FNC5" s="50"/>
      <c r="FND5" s="50"/>
      <c r="FNE5" s="50"/>
      <c r="FNF5" s="50"/>
      <c r="FNG5" s="50"/>
      <c r="FNH5" s="50"/>
      <c r="FNI5" s="50"/>
      <c r="FNJ5" s="50"/>
      <c r="FNK5" s="50"/>
      <c r="FNL5" s="50"/>
      <c r="FNM5" s="50"/>
      <c r="FNN5" s="50"/>
      <c r="FNO5" s="50"/>
      <c r="FNP5" s="50"/>
      <c r="FNQ5" s="50"/>
      <c r="FNR5" s="50"/>
      <c r="FNS5" s="50"/>
      <c r="FNT5" s="50"/>
      <c r="FNU5" s="50"/>
      <c r="FNV5" s="50"/>
      <c r="FNW5" s="50"/>
      <c r="FNX5" s="50"/>
      <c r="FNY5" s="50"/>
      <c r="FNZ5" s="50"/>
      <c r="FOA5" s="50"/>
      <c r="FOB5" s="50"/>
      <c r="FOC5" s="50"/>
      <c r="FOD5" s="50"/>
      <c r="FOE5" s="50"/>
      <c r="FOF5" s="50"/>
      <c r="FOG5" s="50"/>
      <c r="FOH5" s="50"/>
      <c r="FOI5" s="50"/>
      <c r="FOJ5" s="50"/>
      <c r="FOK5" s="50"/>
      <c r="FOL5" s="50"/>
      <c r="FOM5" s="50"/>
      <c r="FON5" s="50"/>
      <c r="FOO5" s="50"/>
      <c r="FOP5" s="50"/>
      <c r="FOQ5" s="50"/>
      <c r="FOR5" s="50"/>
      <c r="FOS5" s="50"/>
      <c r="FOT5" s="50"/>
      <c r="FOU5" s="50"/>
      <c r="FOV5" s="50"/>
      <c r="FOW5" s="50"/>
      <c r="FOX5" s="50"/>
      <c r="FOY5" s="50"/>
      <c r="FOZ5" s="50"/>
      <c r="FPA5" s="50"/>
      <c r="FPB5" s="50"/>
      <c r="FPC5" s="50"/>
      <c r="FPD5" s="50"/>
      <c r="FPE5" s="50"/>
      <c r="FPF5" s="50"/>
      <c r="FPG5" s="50"/>
      <c r="FPH5" s="50"/>
      <c r="FPI5" s="50"/>
      <c r="FPJ5" s="50"/>
      <c r="FPK5" s="50"/>
      <c r="FPL5" s="50"/>
      <c r="FPM5" s="50"/>
      <c r="FPN5" s="50"/>
      <c r="FPO5" s="50"/>
      <c r="FPP5" s="50"/>
      <c r="FPQ5" s="50"/>
      <c r="FPR5" s="50"/>
      <c r="FPS5" s="50"/>
      <c r="FPT5" s="50"/>
      <c r="FPU5" s="50"/>
      <c r="FPV5" s="50"/>
      <c r="FPW5" s="50"/>
      <c r="FPX5" s="50"/>
      <c r="FPY5" s="50"/>
      <c r="FPZ5" s="50"/>
      <c r="FQA5" s="50"/>
      <c r="FQB5" s="50"/>
      <c r="FQC5" s="50"/>
      <c r="FQD5" s="50"/>
      <c r="FQE5" s="50"/>
      <c r="FQF5" s="50"/>
      <c r="FQG5" s="50"/>
      <c r="FQH5" s="50"/>
      <c r="FQI5" s="50"/>
      <c r="FQJ5" s="50"/>
      <c r="FQK5" s="50"/>
      <c r="FQL5" s="50"/>
      <c r="FQM5" s="50"/>
      <c r="FQN5" s="50"/>
      <c r="FQO5" s="50"/>
      <c r="FQP5" s="50"/>
      <c r="FQQ5" s="50"/>
      <c r="FQR5" s="50"/>
      <c r="FQS5" s="50"/>
      <c r="FQT5" s="50"/>
      <c r="FQU5" s="50"/>
      <c r="FQV5" s="50"/>
      <c r="FQW5" s="50"/>
      <c r="FQX5" s="50"/>
      <c r="FQY5" s="50"/>
      <c r="FQZ5" s="50"/>
      <c r="FRA5" s="50"/>
      <c r="FRB5" s="50"/>
      <c r="FRC5" s="50"/>
      <c r="FRD5" s="50"/>
      <c r="FRE5" s="50"/>
      <c r="FRF5" s="50"/>
      <c r="FRG5" s="50"/>
      <c r="FRH5" s="50"/>
      <c r="FRI5" s="50"/>
      <c r="FRJ5" s="50"/>
      <c r="FRK5" s="50"/>
      <c r="FRL5" s="50"/>
      <c r="FRM5" s="50"/>
      <c r="FRN5" s="50"/>
      <c r="FRO5" s="50"/>
      <c r="FRP5" s="50"/>
      <c r="FRQ5" s="50"/>
      <c r="FRR5" s="50"/>
      <c r="FRS5" s="50"/>
      <c r="FRT5" s="50"/>
      <c r="FRU5" s="50"/>
      <c r="FRV5" s="50"/>
      <c r="FRW5" s="50"/>
      <c r="FRX5" s="50"/>
      <c r="FRY5" s="50"/>
      <c r="FRZ5" s="50"/>
      <c r="FSA5" s="50"/>
      <c r="FSB5" s="50"/>
      <c r="FSC5" s="50"/>
      <c r="FSD5" s="50"/>
      <c r="FSE5" s="50"/>
      <c r="FSF5" s="50"/>
      <c r="FSG5" s="50"/>
      <c r="FSH5" s="50"/>
      <c r="FSI5" s="50"/>
      <c r="FSJ5" s="50"/>
      <c r="FSK5" s="50"/>
      <c r="FSL5" s="50"/>
      <c r="FSM5" s="50"/>
      <c r="FSN5" s="50"/>
      <c r="FSO5" s="50"/>
      <c r="FSP5" s="50"/>
      <c r="FSQ5" s="50"/>
      <c r="FSR5" s="50"/>
      <c r="FSS5" s="50"/>
      <c r="FST5" s="50"/>
      <c r="FSU5" s="50"/>
      <c r="FSV5" s="50"/>
      <c r="FSW5" s="50"/>
      <c r="FSX5" s="50"/>
      <c r="FSY5" s="50"/>
      <c r="FSZ5" s="50"/>
      <c r="FTA5" s="50"/>
      <c r="FTB5" s="50"/>
      <c r="FTC5" s="50"/>
      <c r="FTD5" s="50"/>
      <c r="FTE5" s="50"/>
      <c r="FTF5" s="50"/>
      <c r="FTG5" s="50"/>
      <c r="FTH5" s="50"/>
      <c r="FTI5" s="50"/>
      <c r="FTJ5" s="50"/>
      <c r="FTK5" s="50"/>
      <c r="FTL5" s="50"/>
      <c r="FTM5" s="50"/>
      <c r="FTN5" s="50"/>
      <c r="FTO5" s="50"/>
      <c r="FTP5" s="50"/>
      <c r="FTQ5" s="50"/>
      <c r="FTR5" s="50"/>
      <c r="FTS5" s="50"/>
      <c r="FTT5" s="50"/>
      <c r="FTU5" s="50"/>
      <c r="FTV5" s="50"/>
      <c r="FTW5" s="50"/>
      <c r="FTX5" s="50"/>
      <c r="FTY5" s="50"/>
      <c r="FTZ5" s="50"/>
      <c r="FUA5" s="50"/>
      <c r="FUB5" s="50"/>
      <c r="FUC5" s="50"/>
      <c r="FUD5" s="50"/>
      <c r="FUE5" s="50"/>
      <c r="FUF5" s="50"/>
      <c r="FUG5" s="50"/>
      <c r="FUH5" s="50"/>
      <c r="FUI5" s="50"/>
      <c r="FUJ5" s="50"/>
      <c r="FUK5" s="50"/>
      <c r="FUL5" s="50"/>
      <c r="FUM5" s="50"/>
      <c r="FUN5" s="50"/>
      <c r="FUO5" s="50"/>
      <c r="FUP5" s="50"/>
      <c r="FUQ5" s="50"/>
      <c r="FUR5" s="50"/>
      <c r="FUS5" s="50"/>
      <c r="FUT5" s="50"/>
      <c r="FUU5" s="50"/>
      <c r="FUV5" s="50"/>
      <c r="FUW5" s="50"/>
      <c r="FUX5" s="50"/>
      <c r="FUY5" s="50"/>
      <c r="FUZ5" s="50"/>
      <c r="FVA5" s="50"/>
      <c r="FVB5" s="50"/>
      <c r="FVC5" s="50"/>
      <c r="FVD5" s="50"/>
      <c r="FVE5" s="50"/>
      <c r="FVF5" s="50"/>
      <c r="FVG5" s="50"/>
      <c r="FVH5" s="50"/>
      <c r="FVI5" s="50"/>
      <c r="FVJ5" s="50"/>
      <c r="FVK5" s="50"/>
      <c r="FVL5" s="50"/>
      <c r="FVM5" s="50"/>
      <c r="FVN5" s="50"/>
      <c r="FVO5" s="50"/>
      <c r="FVP5" s="50"/>
      <c r="FVQ5" s="50"/>
      <c r="FVR5" s="50"/>
      <c r="FVS5" s="50"/>
      <c r="FVT5" s="50"/>
      <c r="FVU5" s="50"/>
      <c r="FVV5" s="50"/>
      <c r="FVW5" s="50"/>
      <c r="FVX5" s="50"/>
      <c r="FVY5" s="50"/>
      <c r="FVZ5" s="50"/>
      <c r="FWA5" s="50"/>
      <c r="FWB5" s="50"/>
      <c r="FWC5" s="50"/>
      <c r="FWD5" s="50"/>
      <c r="FWE5" s="50"/>
      <c r="FWF5" s="50"/>
      <c r="FWG5" s="50"/>
      <c r="FWH5" s="50"/>
      <c r="FWI5" s="50"/>
      <c r="FWJ5" s="50"/>
      <c r="FWK5" s="50"/>
      <c r="FWL5" s="50"/>
      <c r="FWM5" s="50"/>
      <c r="FWN5" s="50"/>
      <c r="FWO5" s="50"/>
      <c r="FWP5" s="50"/>
      <c r="FWQ5" s="50"/>
      <c r="FWR5" s="50"/>
      <c r="FWS5" s="50"/>
      <c r="FWT5" s="50"/>
      <c r="FWU5" s="50"/>
      <c r="FWV5" s="50"/>
      <c r="FWW5" s="50"/>
      <c r="FWX5" s="50"/>
      <c r="FWY5" s="50"/>
      <c r="FWZ5" s="50"/>
      <c r="FXA5" s="50"/>
      <c r="FXB5" s="50"/>
      <c r="FXC5" s="50"/>
      <c r="FXD5" s="50"/>
      <c r="FXE5" s="50"/>
      <c r="FXF5" s="50"/>
      <c r="FXG5" s="50"/>
      <c r="FXH5" s="50"/>
      <c r="FXI5" s="50"/>
      <c r="FXJ5" s="50"/>
      <c r="FXK5" s="50"/>
      <c r="FXL5" s="50"/>
      <c r="FXM5" s="50"/>
      <c r="FXN5" s="50"/>
      <c r="FXO5" s="50"/>
      <c r="FXP5" s="50"/>
      <c r="FXQ5" s="50"/>
      <c r="FXR5" s="50"/>
      <c r="FXS5" s="50"/>
      <c r="FXT5" s="50"/>
      <c r="FXU5" s="50"/>
      <c r="FXV5" s="50"/>
      <c r="FXW5" s="50"/>
      <c r="FXX5" s="50"/>
      <c r="FXY5" s="50"/>
      <c r="FXZ5" s="50"/>
      <c r="FYA5" s="50"/>
      <c r="FYB5" s="50"/>
      <c r="FYC5" s="50"/>
      <c r="FYD5" s="50"/>
      <c r="FYE5" s="50"/>
      <c r="FYF5" s="50"/>
      <c r="FYG5" s="50"/>
      <c r="FYH5" s="50"/>
      <c r="FYI5" s="50"/>
      <c r="FYJ5" s="50"/>
      <c r="FYK5" s="50"/>
      <c r="FYL5" s="50"/>
      <c r="FYM5" s="50"/>
      <c r="FYN5" s="50"/>
      <c r="FYO5" s="50"/>
      <c r="FYP5" s="50"/>
      <c r="FYQ5" s="50"/>
      <c r="FYR5" s="50"/>
      <c r="FYS5" s="50"/>
      <c r="FYT5" s="50"/>
      <c r="FYU5" s="50"/>
      <c r="FYV5" s="50"/>
      <c r="FYW5" s="50"/>
      <c r="FYX5" s="50"/>
      <c r="FYY5" s="50"/>
      <c r="FYZ5" s="50"/>
      <c r="FZA5" s="50"/>
      <c r="FZB5" s="50"/>
      <c r="FZC5" s="50"/>
      <c r="FZD5" s="50"/>
      <c r="FZE5" s="50"/>
      <c r="FZF5" s="50"/>
      <c r="FZG5" s="50"/>
      <c r="FZH5" s="50"/>
      <c r="FZI5" s="50"/>
      <c r="FZJ5" s="50"/>
      <c r="FZK5" s="50"/>
      <c r="FZL5" s="50"/>
      <c r="FZM5" s="50"/>
      <c r="FZN5" s="50"/>
      <c r="FZO5" s="50"/>
      <c r="FZP5" s="50"/>
      <c r="FZQ5" s="50"/>
      <c r="FZR5" s="50"/>
      <c r="FZS5" s="50"/>
      <c r="FZT5" s="50"/>
      <c r="FZU5" s="50"/>
      <c r="FZV5" s="50"/>
      <c r="FZW5" s="50"/>
      <c r="FZX5" s="50"/>
      <c r="FZY5" s="50"/>
      <c r="FZZ5" s="50"/>
      <c r="GAA5" s="50"/>
      <c r="GAB5" s="50"/>
      <c r="GAC5" s="50"/>
      <c r="GAD5" s="50"/>
      <c r="GAE5" s="50"/>
      <c r="GAF5" s="50"/>
      <c r="GAG5" s="50"/>
      <c r="GAH5" s="50"/>
      <c r="GAI5" s="50"/>
      <c r="GAJ5" s="50"/>
      <c r="GAK5" s="50"/>
      <c r="GAL5" s="50"/>
      <c r="GAM5" s="50"/>
      <c r="GAN5" s="50"/>
      <c r="GAO5" s="50"/>
      <c r="GAP5" s="50"/>
      <c r="GAQ5" s="50"/>
      <c r="GAR5" s="50"/>
      <c r="GAS5" s="50"/>
      <c r="GAT5" s="50"/>
      <c r="GAU5" s="50"/>
      <c r="GAV5" s="50"/>
      <c r="GAW5" s="50"/>
      <c r="GAX5" s="50"/>
      <c r="GAY5" s="50"/>
      <c r="GAZ5" s="50"/>
      <c r="GBA5" s="50"/>
      <c r="GBB5" s="50"/>
      <c r="GBC5" s="50"/>
      <c r="GBD5" s="50"/>
      <c r="GBE5" s="50"/>
      <c r="GBF5" s="50"/>
      <c r="GBG5" s="50"/>
      <c r="GBH5" s="50"/>
      <c r="GBI5" s="50"/>
      <c r="GBJ5" s="50"/>
      <c r="GBK5" s="50"/>
      <c r="GBL5" s="50"/>
      <c r="GBM5" s="50"/>
      <c r="GBN5" s="50"/>
      <c r="GBO5" s="50"/>
      <c r="GBP5" s="50"/>
      <c r="GBQ5" s="50"/>
      <c r="GBR5" s="50"/>
      <c r="GBS5" s="50"/>
      <c r="GBT5" s="50"/>
      <c r="GBU5" s="50"/>
      <c r="GBV5" s="50"/>
      <c r="GBW5" s="50"/>
      <c r="GBX5" s="50"/>
      <c r="GBY5" s="50"/>
      <c r="GBZ5" s="50"/>
      <c r="GCA5" s="50"/>
      <c r="GCB5" s="50"/>
      <c r="GCC5" s="50"/>
      <c r="GCD5" s="50"/>
      <c r="GCE5" s="50"/>
      <c r="GCF5" s="50"/>
      <c r="GCG5" s="50"/>
      <c r="GCH5" s="50"/>
      <c r="GCI5" s="50"/>
      <c r="GCJ5" s="50"/>
      <c r="GCK5" s="50"/>
      <c r="GCL5" s="50"/>
      <c r="GCM5" s="50"/>
      <c r="GCN5" s="50"/>
      <c r="GCO5" s="50"/>
      <c r="GCP5" s="50"/>
      <c r="GCQ5" s="50"/>
      <c r="GCR5" s="50"/>
      <c r="GCS5" s="50"/>
      <c r="GCT5" s="50"/>
      <c r="GCU5" s="50"/>
      <c r="GCV5" s="50"/>
      <c r="GCW5" s="50"/>
      <c r="GCX5" s="50"/>
      <c r="GCY5" s="50"/>
      <c r="GCZ5" s="50"/>
      <c r="GDA5" s="50"/>
      <c r="GDB5" s="50"/>
      <c r="GDC5" s="50"/>
      <c r="GDD5" s="50"/>
      <c r="GDE5" s="50"/>
      <c r="GDF5" s="50"/>
      <c r="GDG5" s="50"/>
      <c r="GDH5" s="50"/>
      <c r="GDI5" s="50"/>
      <c r="GDJ5" s="50"/>
      <c r="GDK5" s="50"/>
      <c r="GDL5" s="50"/>
      <c r="GDM5" s="50"/>
      <c r="GDN5" s="50"/>
      <c r="GDO5" s="50"/>
      <c r="GDP5" s="50"/>
      <c r="GDQ5" s="50"/>
      <c r="GDR5" s="50"/>
      <c r="GDS5" s="50"/>
      <c r="GDT5" s="50"/>
      <c r="GDU5" s="50"/>
      <c r="GDV5" s="50"/>
      <c r="GDW5" s="50"/>
      <c r="GDX5" s="50"/>
      <c r="GDY5" s="50"/>
      <c r="GDZ5" s="50"/>
      <c r="GEA5" s="50"/>
      <c r="GEB5" s="50"/>
      <c r="GEC5" s="50"/>
      <c r="GED5" s="50"/>
      <c r="GEE5" s="50"/>
      <c r="GEF5" s="50"/>
      <c r="GEG5" s="50"/>
      <c r="GEH5" s="50"/>
      <c r="GEI5" s="50"/>
      <c r="GEJ5" s="50"/>
      <c r="GEK5" s="50"/>
      <c r="GEL5" s="50"/>
      <c r="GEM5" s="50"/>
      <c r="GEN5" s="50"/>
      <c r="GEO5" s="50"/>
      <c r="GEP5" s="50"/>
      <c r="GEQ5" s="50"/>
      <c r="GER5" s="50"/>
      <c r="GES5" s="50"/>
      <c r="GET5" s="50"/>
      <c r="GEU5" s="50"/>
      <c r="GEV5" s="50"/>
      <c r="GEW5" s="50"/>
      <c r="GEX5" s="50"/>
      <c r="GEY5" s="50"/>
      <c r="GEZ5" s="50"/>
      <c r="GFA5" s="50"/>
      <c r="GFB5" s="50"/>
      <c r="GFC5" s="50"/>
      <c r="GFD5" s="50"/>
      <c r="GFE5" s="50"/>
      <c r="GFF5" s="50"/>
      <c r="GFG5" s="50"/>
      <c r="GFH5" s="50"/>
      <c r="GFI5" s="50"/>
      <c r="GFJ5" s="50"/>
      <c r="GFK5" s="50"/>
      <c r="GFL5" s="50"/>
      <c r="GFM5" s="50"/>
      <c r="GFN5" s="50"/>
      <c r="GFO5" s="50"/>
      <c r="GFP5" s="50"/>
      <c r="GFQ5" s="50"/>
      <c r="GFR5" s="50"/>
      <c r="GFS5" s="50"/>
      <c r="GFT5" s="50"/>
      <c r="GFU5" s="50"/>
      <c r="GFV5" s="50"/>
      <c r="GFW5" s="50"/>
      <c r="GFX5" s="50"/>
      <c r="GFY5" s="50"/>
      <c r="GFZ5" s="50"/>
      <c r="GGA5" s="50"/>
      <c r="GGB5" s="50"/>
      <c r="GGC5" s="50"/>
      <c r="GGD5" s="50"/>
      <c r="GGE5" s="50"/>
      <c r="GGF5" s="50"/>
      <c r="GGG5" s="50"/>
      <c r="GGH5" s="50"/>
      <c r="GGI5" s="50"/>
      <c r="GGJ5" s="50"/>
      <c r="GGK5" s="50"/>
      <c r="GGL5" s="50"/>
      <c r="GGM5" s="50"/>
      <c r="GGN5" s="50"/>
      <c r="GGO5" s="50"/>
      <c r="GGP5" s="50"/>
      <c r="GGQ5" s="50"/>
      <c r="GGR5" s="50"/>
      <c r="GGS5" s="50"/>
      <c r="GGT5" s="50"/>
      <c r="GGU5" s="50"/>
      <c r="GGV5" s="50"/>
      <c r="GGW5" s="50"/>
      <c r="GGX5" s="50"/>
      <c r="GGY5" s="50"/>
      <c r="GGZ5" s="50"/>
      <c r="GHA5" s="50"/>
      <c r="GHB5" s="50"/>
      <c r="GHC5" s="50"/>
      <c r="GHD5" s="50"/>
      <c r="GHE5" s="50"/>
      <c r="GHF5" s="50"/>
      <c r="GHG5" s="50"/>
      <c r="GHH5" s="50"/>
      <c r="GHI5" s="50"/>
      <c r="GHJ5" s="50"/>
      <c r="GHK5" s="50"/>
      <c r="GHL5" s="50"/>
      <c r="GHM5" s="50"/>
      <c r="GHN5" s="50"/>
      <c r="GHO5" s="50"/>
      <c r="GHP5" s="50"/>
      <c r="GHQ5" s="50"/>
      <c r="GHR5" s="50"/>
      <c r="GHS5" s="50"/>
      <c r="GHT5" s="50"/>
      <c r="GHU5" s="50"/>
      <c r="GHV5" s="50"/>
      <c r="GHW5" s="50"/>
      <c r="GHX5" s="50"/>
      <c r="GHY5" s="50"/>
      <c r="GHZ5" s="50"/>
      <c r="GIA5" s="50"/>
      <c r="GIB5" s="50"/>
      <c r="GIC5" s="50"/>
      <c r="GID5" s="50"/>
      <c r="GIE5" s="50"/>
      <c r="GIF5" s="50"/>
      <c r="GIG5" s="50"/>
      <c r="GIH5" s="50"/>
      <c r="GII5" s="50"/>
      <c r="GIJ5" s="50"/>
      <c r="GIK5" s="50"/>
      <c r="GIL5" s="50"/>
      <c r="GIM5" s="50"/>
      <c r="GIN5" s="50"/>
      <c r="GIO5" s="50"/>
      <c r="GIP5" s="50"/>
      <c r="GIQ5" s="50"/>
      <c r="GIR5" s="50"/>
      <c r="GIS5" s="50"/>
      <c r="GIT5" s="50"/>
      <c r="GIU5" s="50"/>
      <c r="GIV5" s="50"/>
      <c r="GIW5" s="50"/>
      <c r="GIX5" s="50"/>
      <c r="GIY5" s="50"/>
      <c r="GIZ5" s="50"/>
      <c r="GJA5" s="50"/>
      <c r="GJB5" s="50"/>
      <c r="GJC5" s="50"/>
      <c r="GJD5" s="50"/>
      <c r="GJE5" s="50"/>
      <c r="GJF5" s="50"/>
      <c r="GJG5" s="50"/>
      <c r="GJH5" s="50"/>
      <c r="GJI5" s="50"/>
      <c r="GJJ5" s="50"/>
      <c r="GJK5" s="50"/>
      <c r="GJL5" s="50"/>
      <c r="GJM5" s="50"/>
      <c r="GJN5" s="50"/>
      <c r="GJO5" s="50"/>
      <c r="GJP5" s="50"/>
      <c r="GJQ5" s="50"/>
      <c r="GJR5" s="50"/>
      <c r="GJS5" s="50"/>
      <c r="GJT5" s="50"/>
      <c r="GJU5" s="50"/>
      <c r="GJV5" s="50"/>
      <c r="GJW5" s="50"/>
      <c r="GJX5" s="50"/>
      <c r="GJY5" s="50"/>
      <c r="GJZ5" s="50"/>
      <c r="GKA5" s="50"/>
      <c r="GKB5" s="50"/>
      <c r="GKC5" s="50"/>
      <c r="GKD5" s="50"/>
      <c r="GKE5" s="50"/>
      <c r="GKF5" s="50"/>
      <c r="GKG5" s="50"/>
      <c r="GKH5" s="50"/>
      <c r="GKI5" s="50"/>
      <c r="GKJ5" s="50"/>
      <c r="GKK5" s="50"/>
      <c r="GKL5" s="50"/>
      <c r="GKM5" s="50"/>
      <c r="GKN5" s="50"/>
      <c r="GKO5" s="50"/>
      <c r="GKP5" s="50"/>
      <c r="GKQ5" s="50"/>
      <c r="GKR5" s="50"/>
      <c r="GKS5" s="50"/>
      <c r="GKT5" s="50"/>
      <c r="GKU5" s="50"/>
      <c r="GKV5" s="50"/>
      <c r="GKW5" s="50"/>
      <c r="GKX5" s="50"/>
      <c r="GKY5" s="50"/>
      <c r="GKZ5" s="50"/>
      <c r="GLA5" s="50"/>
      <c r="GLB5" s="50"/>
      <c r="GLC5" s="50"/>
      <c r="GLD5" s="50"/>
      <c r="GLE5" s="50"/>
      <c r="GLF5" s="50"/>
      <c r="GLG5" s="50"/>
      <c r="GLH5" s="50"/>
      <c r="GLI5" s="50"/>
      <c r="GLJ5" s="50"/>
      <c r="GLK5" s="50"/>
      <c r="GLL5" s="50"/>
      <c r="GLM5" s="50"/>
      <c r="GLN5" s="50"/>
      <c r="GLO5" s="50"/>
      <c r="GLP5" s="50"/>
      <c r="GLQ5" s="50"/>
      <c r="GLR5" s="50"/>
      <c r="GLS5" s="50"/>
      <c r="GLT5" s="50"/>
      <c r="GLU5" s="50"/>
      <c r="GLV5" s="50"/>
      <c r="GLW5" s="50"/>
      <c r="GLX5" s="50"/>
      <c r="GLY5" s="50"/>
      <c r="GLZ5" s="50"/>
      <c r="GMA5" s="50"/>
      <c r="GMB5" s="50"/>
      <c r="GMC5" s="50"/>
      <c r="GMD5" s="50"/>
      <c r="GME5" s="50"/>
      <c r="GMF5" s="50"/>
      <c r="GMG5" s="50"/>
      <c r="GMH5" s="50"/>
      <c r="GMI5" s="50"/>
      <c r="GMJ5" s="50"/>
      <c r="GMK5" s="50"/>
      <c r="GML5" s="50"/>
      <c r="GMM5" s="50"/>
      <c r="GMN5" s="50"/>
      <c r="GMO5" s="50"/>
      <c r="GMP5" s="50"/>
      <c r="GMQ5" s="50"/>
      <c r="GMR5" s="50"/>
      <c r="GMS5" s="50"/>
      <c r="GMT5" s="50"/>
      <c r="GMU5" s="50"/>
      <c r="GMV5" s="50"/>
      <c r="GMW5" s="50"/>
      <c r="GMX5" s="50"/>
      <c r="GMY5" s="50"/>
      <c r="GMZ5" s="50"/>
      <c r="GNA5" s="50"/>
      <c r="GNB5" s="50"/>
      <c r="GNC5" s="50"/>
      <c r="GND5" s="50"/>
      <c r="GNE5" s="50"/>
      <c r="GNF5" s="50"/>
      <c r="GNG5" s="50"/>
      <c r="GNH5" s="50"/>
      <c r="GNI5" s="50"/>
      <c r="GNJ5" s="50"/>
      <c r="GNK5" s="50"/>
      <c r="GNL5" s="50"/>
      <c r="GNM5" s="50"/>
      <c r="GNN5" s="50"/>
      <c r="GNO5" s="50"/>
      <c r="GNP5" s="50"/>
      <c r="GNQ5" s="50"/>
      <c r="GNR5" s="50"/>
      <c r="GNS5" s="50"/>
      <c r="GNT5" s="50"/>
      <c r="GNU5" s="50"/>
      <c r="GNV5" s="50"/>
      <c r="GNW5" s="50"/>
      <c r="GNX5" s="50"/>
      <c r="GNY5" s="50"/>
      <c r="GNZ5" s="50"/>
      <c r="GOA5" s="50"/>
      <c r="GOB5" s="50"/>
      <c r="GOC5" s="50"/>
      <c r="GOD5" s="50"/>
      <c r="GOE5" s="50"/>
      <c r="GOF5" s="50"/>
      <c r="GOG5" s="50"/>
      <c r="GOH5" s="50"/>
      <c r="GOI5" s="50"/>
      <c r="GOJ5" s="50"/>
      <c r="GOK5" s="50"/>
      <c r="GOL5" s="50"/>
      <c r="GOM5" s="50"/>
      <c r="GON5" s="50"/>
      <c r="GOO5" s="50"/>
      <c r="GOP5" s="50"/>
      <c r="GOQ5" s="50"/>
      <c r="GOR5" s="50"/>
      <c r="GOS5" s="50"/>
      <c r="GOT5" s="50"/>
      <c r="GOU5" s="50"/>
      <c r="GOV5" s="50"/>
      <c r="GOW5" s="50"/>
      <c r="GOX5" s="50"/>
      <c r="GOY5" s="50"/>
      <c r="GOZ5" s="50"/>
      <c r="GPA5" s="50"/>
      <c r="GPB5" s="50"/>
      <c r="GPC5" s="50"/>
      <c r="GPD5" s="50"/>
      <c r="GPE5" s="50"/>
      <c r="GPF5" s="50"/>
      <c r="GPG5" s="50"/>
      <c r="GPH5" s="50"/>
      <c r="GPI5" s="50"/>
      <c r="GPJ5" s="50"/>
      <c r="GPK5" s="50"/>
      <c r="GPL5" s="50"/>
      <c r="GPM5" s="50"/>
      <c r="GPN5" s="50"/>
      <c r="GPO5" s="50"/>
      <c r="GPP5" s="50"/>
      <c r="GPQ5" s="50"/>
      <c r="GPR5" s="50"/>
      <c r="GPS5" s="50"/>
      <c r="GPT5" s="50"/>
      <c r="GPU5" s="50"/>
      <c r="GPV5" s="50"/>
      <c r="GPW5" s="50"/>
      <c r="GPX5" s="50"/>
      <c r="GPY5" s="50"/>
      <c r="GPZ5" s="50"/>
      <c r="GQA5" s="50"/>
      <c r="GQB5" s="50"/>
      <c r="GQC5" s="50"/>
      <c r="GQD5" s="50"/>
      <c r="GQE5" s="50"/>
      <c r="GQF5" s="50"/>
      <c r="GQG5" s="50"/>
      <c r="GQH5" s="50"/>
      <c r="GQI5" s="50"/>
      <c r="GQJ5" s="50"/>
      <c r="GQK5" s="50"/>
      <c r="GQL5" s="50"/>
      <c r="GQM5" s="50"/>
      <c r="GQN5" s="50"/>
      <c r="GQO5" s="50"/>
      <c r="GQP5" s="50"/>
      <c r="GQQ5" s="50"/>
      <c r="GQR5" s="50"/>
      <c r="GQS5" s="50"/>
      <c r="GQT5" s="50"/>
      <c r="GQU5" s="50"/>
      <c r="GQV5" s="50"/>
      <c r="GQW5" s="50"/>
      <c r="GQX5" s="50"/>
      <c r="GQY5" s="50"/>
      <c r="GQZ5" s="50"/>
      <c r="GRA5" s="50"/>
      <c r="GRB5" s="50"/>
      <c r="GRC5" s="50"/>
      <c r="GRD5" s="50"/>
      <c r="GRE5" s="50"/>
      <c r="GRF5" s="50"/>
      <c r="GRG5" s="50"/>
      <c r="GRH5" s="50"/>
      <c r="GRI5" s="50"/>
      <c r="GRJ5" s="50"/>
      <c r="GRK5" s="50"/>
      <c r="GRL5" s="50"/>
      <c r="GRM5" s="50"/>
      <c r="GRN5" s="50"/>
      <c r="GRO5" s="50"/>
      <c r="GRP5" s="50"/>
      <c r="GRQ5" s="50"/>
      <c r="GRR5" s="50"/>
      <c r="GRS5" s="50"/>
      <c r="GRT5" s="50"/>
      <c r="GRU5" s="50"/>
      <c r="GRV5" s="50"/>
      <c r="GRW5" s="50"/>
      <c r="GRX5" s="50"/>
      <c r="GRY5" s="50"/>
      <c r="GRZ5" s="50"/>
      <c r="GSA5" s="50"/>
      <c r="GSB5" s="50"/>
      <c r="GSC5" s="50"/>
      <c r="GSD5" s="50"/>
      <c r="GSE5" s="50"/>
      <c r="GSF5" s="50"/>
      <c r="GSG5" s="50"/>
      <c r="GSH5" s="50"/>
      <c r="GSI5" s="50"/>
      <c r="GSJ5" s="50"/>
      <c r="GSK5" s="50"/>
      <c r="GSL5" s="50"/>
      <c r="GSM5" s="50"/>
      <c r="GSN5" s="50"/>
      <c r="GSO5" s="50"/>
      <c r="GSP5" s="50"/>
      <c r="GSQ5" s="50"/>
      <c r="GSR5" s="50"/>
      <c r="GSS5" s="50"/>
      <c r="GST5" s="50"/>
      <c r="GSU5" s="50"/>
      <c r="GSV5" s="50"/>
      <c r="GSW5" s="50"/>
      <c r="GSX5" s="50"/>
      <c r="GSY5" s="50"/>
      <c r="GSZ5" s="50"/>
      <c r="GTA5" s="50"/>
      <c r="GTB5" s="50"/>
      <c r="GTC5" s="50"/>
      <c r="GTD5" s="50"/>
      <c r="GTE5" s="50"/>
      <c r="GTF5" s="50"/>
      <c r="GTG5" s="50"/>
      <c r="GTH5" s="50"/>
      <c r="GTI5" s="50"/>
      <c r="GTJ5" s="50"/>
      <c r="GTK5" s="50"/>
      <c r="GTL5" s="50"/>
      <c r="GTM5" s="50"/>
      <c r="GTN5" s="50"/>
      <c r="GTO5" s="50"/>
      <c r="GTP5" s="50"/>
      <c r="GTQ5" s="50"/>
      <c r="GTR5" s="50"/>
      <c r="GTS5" s="50"/>
      <c r="GTT5" s="50"/>
      <c r="GTU5" s="50"/>
      <c r="GTV5" s="50"/>
      <c r="GTW5" s="50"/>
      <c r="GTX5" s="50"/>
      <c r="GTY5" s="50"/>
      <c r="GTZ5" s="50"/>
      <c r="GUA5" s="50"/>
      <c r="GUB5" s="50"/>
      <c r="GUC5" s="50"/>
      <c r="GUD5" s="50"/>
      <c r="GUE5" s="50"/>
      <c r="GUF5" s="50"/>
      <c r="GUG5" s="50"/>
      <c r="GUH5" s="50"/>
      <c r="GUI5" s="50"/>
      <c r="GUJ5" s="50"/>
      <c r="GUK5" s="50"/>
      <c r="GUL5" s="50"/>
      <c r="GUM5" s="50"/>
      <c r="GUN5" s="50"/>
      <c r="GUO5" s="50"/>
      <c r="GUP5" s="50"/>
      <c r="GUQ5" s="50"/>
      <c r="GUR5" s="50"/>
      <c r="GUS5" s="50"/>
      <c r="GUT5" s="50"/>
      <c r="GUU5" s="50"/>
      <c r="GUV5" s="50"/>
      <c r="GUW5" s="50"/>
      <c r="GUX5" s="50"/>
      <c r="GUY5" s="50"/>
      <c r="GUZ5" s="50"/>
      <c r="GVA5" s="50"/>
      <c r="GVB5" s="50"/>
      <c r="GVC5" s="50"/>
      <c r="GVD5" s="50"/>
      <c r="GVE5" s="50"/>
      <c r="GVF5" s="50"/>
      <c r="GVG5" s="50"/>
      <c r="GVH5" s="50"/>
      <c r="GVI5" s="50"/>
      <c r="GVJ5" s="50"/>
      <c r="GVK5" s="50"/>
      <c r="GVL5" s="50"/>
      <c r="GVM5" s="50"/>
      <c r="GVN5" s="50"/>
      <c r="GVO5" s="50"/>
      <c r="GVP5" s="50"/>
      <c r="GVQ5" s="50"/>
      <c r="GVR5" s="50"/>
      <c r="GVS5" s="50"/>
      <c r="GVT5" s="50"/>
      <c r="GVU5" s="50"/>
      <c r="GVV5" s="50"/>
      <c r="GVW5" s="50"/>
      <c r="GVX5" s="50"/>
      <c r="GVY5" s="50"/>
      <c r="GVZ5" s="50"/>
      <c r="GWA5" s="50"/>
      <c r="GWB5" s="50"/>
      <c r="GWC5" s="50"/>
      <c r="GWD5" s="50"/>
      <c r="GWE5" s="50"/>
      <c r="GWF5" s="50"/>
      <c r="GWG5" s="50"/>
      <c r="GWH5" s="50"/>
      <c r="GWI5" s="50"/>
      <c r="GWJ5" s="50"/>
      <c r="GWK5" s="50"/>
      <c r="GWL5" s="50"/>
      <c r="GWM5" s="50"/>
      <c r="GWN5" s="50"/>
      <c r="GWO5" s="50"/>
      <c r="GWP5" s="50"/>
      <c r="GWQ5" s="50"/>
      <c r="GWR5" s="50"/>
      <c r="GWS5" s="50"/>
      <c r="GWT5" s="50"/>
      <c r="GWU5" s="50"/>
      <c r="GWV5" s="50"/>
      <c r="GWW5" s="50"/>
      <c r="GWX5" s="50"/>
      <c r="GWY5" s="50"/>
      <c r="GWZ5" s="50"/>
      <c r="GXA5" s="50"/>
      <c r="GXB5" s="50"/>
      <c r="GXC5" s="50"/>
      <c r="GXD5" s="50"/>
      <c r="GXE5" s="50"/>
      <c r="GXF5" s="50"/>
      <c r="GXG5" s="50"/>
      <c r="GXH5" s="50"/>
      <c r="GXI5" s="50"/>
      <c r="GXJ5" s="50"/>
      <c r="GXK5" s="50"/>
      <c r="GXL5" s="50"/>
      <c r="GXM5" s="50"/>
      <c r="GXN5" s="50"/>
      <c r="GXO5" s="50"/>
      <c r="GXP5" s="50"/>
      <c r="GXQ5" s="50"/>
      <c r="GXR5" s="50"/>
      <c r="GXS5" s="50"/>
      <c r="GXT5" s="50"/>
      <c r="GXU5" s="50"/>
      <c r="GXV5" s="50"/>
      <c r="GXW5" s="50"/>
      <c r="GXX5" s="50"/>
      <c r="GXY5" s="50"/>
      <c r="GXZ5" s="50"/>
      <c r="GYA5" s="50"/>
      <c r="GYB5" s="50"/>
      <c r="GYC5" s="50"/>
      <c r="GYD5" s="50"/>
      <c r="GYE5" s="50"/>
      <c r="GYF5" s="50"/>
      <c r="GYG5" s="50"/>
      <c r="GYH5" s="50"/>
      <c r="GYI5" s="50"/>
      <c r="GYJ5" s="50"/>
      <c r="GYK5" s="50"/>
      <c r="GYL5" s="50"/>
      <c r="GYM5" s="50"/>
      <c r="GYN5" s="50"/>
      <c r="GYO5" s="50"/>
      <c r="GYP5" s="50"/>
      <c r="GYQ5" s="50"/>
      <c r="GYR5" s="50"/>
      <c r="GYS5" s="50"/>
      <c r="GYT5" s="50"/>
      <c r="GYU5" s="50"/>
      <c r="GYV5" s="50"/>
      <c r="GYW5" s="50"/>
      <c r="GYX5" s="50"/>
      <c r="GYY5" s="50"/>
      <c r="GYZ5" s="50"/>
      <c r="GZA5" s="50"/>
      <c r="GZB5" s="50"/>
      <c r="GZC5" s="50"/>
      <c r="GZD5" s="50"/>
      <c r="GZE5" s="50"/>
      <c r="GZF5" s="50"/>
      <c r="GZG5" s="50"/>
      <c r="GZH5" s="50"/>
      <c r="GZI5" s="50"/>
      <c r="GZJ5" s="50"/>
      <c r="GZK5" s="50"/>
      <c r="GZL5" s="50"/>
      <c r="GZM5" s="50"/>
      <c r="GZN5" s="50"/>
      <c r="GZO5" s="50"/>
      <c r="GZP5" s="50"/>
      <c r="GZQ5" s="50"/>
      <c r="GZR5" s="50"/>
      <c r="GZS5" s="50"/>
      <c r="GZT5" s="50"/>
      <c r="GZU5" s="50"/>
      <c r="GZV5" s="50"/>
      <c r="GZW5" s="50"/>
      <c r="GZX5" s="50"/>
      <c r="GZY5" s="50"/>
      <c r="GZZ5" s="50"/>
      <c r="HAA5" s="50"/>
      <c r="HAB5" s="50"/>
      <c r="HAC5" s="50"/>
      <c r="HAD5" s="50"/>
      <c r="HAE5" s="50"/>
      <c r="HAF5" s="50"/>
      <c r="HAG5" s="50"/>
      <c r="HAH5" s="50"/>
      <c r="HAI5" s="50"/>
      <c r="HAJ5" s="50"/>
      <c r="HAK5" s="50"/>
      <c r="HAL5" s="50"/>
      <c r="HAM5" s="50"/>
      <c r="HAN5" s="50"/>
      <c r="HAO5" s="50"/>
      <c r="HAP5" s="50"/>
      <c r="HAQ5" s="50"/>
      <c r="HAR5" s="50"/>
      <c r="HAS5" s="50"/>
      <c r="HAT5" s="50"/>
      <c r="HAU5" s="50"/>
      <c r="HAV5" s="50"/>
      <c r="HAW5" s="50"/>
      <c r="HAX5" s="50"/>
      <c r="HAY5" s="50"/>
      <c r="HAZ5" s="50"/>
      <c r="HBA5" s="50"/>
      <c r="HBB5" s="50"/>
      <c r="HBC5" s="50"/>
      <c r="HBD5" s="50"/>
      <c r="HBE5" s="50"/>
      <c r="HBF5" s="50"/>
      <c r="HBG5" s="50"/>
      <c r="HBH5" s="50"/>
      <c r="HBI5" s="50"/>
      <c r="HBJ5" s="50"/>
      <c r="HBK5" s="50"/>
      <c r="HBL5" s="50"/>
      <c r="HBM5" s="50"/>
      <c r="HBN5" s="50"/>
      <c r="HBO5" s="50"/>
      <c r="HBP5" s="50"/>
      <c r="HBQ5" s="50"/>
      <c r="HBR5" s="50"/>
      <c r="HBS5" s="50"/>
      <c r="HBT5" s="50"/>
      <c r="HBU5" s="50"/>
      <c r="HBV5" s="50"/>
      <c r="HBW5" s="50"/>
      <c r="HBX5" s="50"/>
      <c r="HBY5" s="50"/>
      <c r="HBZ5" s="50"/>
      <c r="HCA5" s="50"/>
      <c r="HCB5" s="50"/>
      <c r="HCC5" s="50"/>
      <c r="HCD5" s="50"/>
      <c r="HCE5" s="50"/>
      <c r="HCF5" s="50"/>
      <c r="HCG5" s="50"/>
      <c r="HCH5" s="50"/>
      <c r="HCI5" s="50"/>
      <c r="HCJ5" s="50"/>
      <c r="HCK5" s="50"/>
      <c r="HCL5" s="50"/>
      <c r="HCM5" s="50"/>
      <c r="HCN5" s="50"/>
      <c r="HCO5" s="50"/>
      <c r="HCP5" s="50"/>
      <c r="HCQ5" s="50"/>
      <c r="HCR5" s="50"/>
      <c r="HCS5" s="50"/>
      <c r="HCT5" s="50"/>
      <c r="HCU5" s="50"/>
      <c r="HCV5" s="50"/>
      <c r="HCW5" s="50"/>
      <c r="HCX5" s="50"/>
      <c r="HCY5" s="50"/>
      <c r="HCZ5" s="50"/>
      <c r="HDA5" s="50"/>
      <c r="HDB5" s="50"/>
      <c r="HDC5" s="50"/>
      <c r="HDD5" s="50"/>
      <c r="HDE5" s="50"/>
      <c r="HDF5" s="50"/>
      <c r="HDG5" s="50"/>
      <c r="HDH5" s="50"/>
      <c r="HDI5" s="50"/>
      <c r="HDJ5" s="50"/>
      <c r="HDK5" s="50"/>
      <c r="HDL5" s="50"/>
      <c r="HDM5" s="50"/>
      <c r="HDN5" s="50"/>
      <c r="HDO5" s="50"/>
      <c r="HDP5" s="50"/>
      <c r="HDQ5" s="50"/>
      <c r="HDR5" s="50"/>
      <c r="HDS5" s="50"/>
      <c r="HDT5" s="50"/>
      <c r="HDU5" s="50"/>
      <c r="HDV5" s="50"/>
      <c r="HDW5" s="50"/>
      <c r="HDX5" s="50"/>
      <c r="HDY5" s="50"/>
      <c r="HDZ5" s="50"/>
      <c r="HEA5" s="50"/>
      <c r="HEB5" s="50"/>
      <c r="HEC5" s="50"/>
      <c r="HED5" s="50"/>
      <c r="HEE5" s="50"/>
      <c r="HEF5" s="50"/>
      <c r="HEG5" s="50"/>
      <c r="HEH5" s="50"/>
      <c r="HEI5" s="50"/>
      <c r="HEJ5" s="50"/>
      <c r="HEK5" s="50"/>
      <c r="HEL5" s="50"/>
      <c r="HEM5" s="50"/>
      <c r="HEN5" s="50"/>
      <c r="HEO5" s="50"/>
      <c r="HEP5" s="50"/>
      <c r="HEQ5" s="50"/>
      <c r="HER5" s="50"/>
      <c r="HES5" s="50"/>
      <c r="HET5" s="50"/>
      <c r="HEU5" s="50"/>
      <c r="HEV5" s="50"/>
      <c r="HEW5" s="50"/>
      <c r="HEX5" s="50"/>
      <c r="HEY5" s="50"/>
      <c r="HEZ5" s="50"/>
      <c r="HFA5" s="50"/>
      <c r="HFB5" s="50"/>
      <c r="HFC5" s="50"/>
      <c r="HFD5" s="50"/>
      <c r="HFE5" s="50"/>
      <c r="HFF5" s="50"/>
      <c r="HFG5" s="50"/>
      <c r="HFH5" s="50"/>
      <c r="HFI5" s="50"/>
      <c r="HFJ5" s="50"/>
      <c r="HFK5" s="50"/>
      <c r="HFL5" s="50"/>
      <c r="HFM5" s="50"/>
      <c r="HFN5" s="50"/>
      <c r="HFO5" s="50"/>
      <c r="HFP5" s="50"/>
      <c r="HFQ5" s="50"/>
      <c r="HFR5" s="50"/>
      <c r="HFS5" s="50"/>
      <c r="HFT5" s="50"/>
      <c r="HFU5" s="50"/>
      <c r="HFV5" s="50"/>
      <c r="HFW5" s="50"/>
      <c r="HFX5" s="50"/>
      <c r="HFY5" s="50"/>
      <c r="HFZ5" s="50"/>
      <c r="HGA5" s="50"/>
      <c r="HGB5" s="50"/>
      <c r="HGC5" s="50"/>
      <c r="HGD5" s="50"/>
      <c r="HGE5" s="50"/>
      <c r="HGF5" s="50"/>
      <c r="HGG5" s="50"/>
      <c r="HGH5" s="50"/>
      <c r="HGI5" s="50"/>
      <c r="HGJ5" s="50"/>
      <c r="HGK5" s="50"/>
      <c r="HGL5" s="50"/>
      <c r="HGM5" s="50"/>
      <c r="HGN5" s="50"/>
      <c r="HGO5" s="50"/>
      <c r="HGP5" s="50"/>
      <c r="HGQ5" s="50"/>
      <c r="HGR5" s="50"/>
      <c r="HGS5" s="50"/>
      <c r="HGT5" s="50"/>
      <c r="HGU5" s="50"/>
      <c r="HGV5" s="50"/>
      <c r="HGW5" s="50"/>
      <c r="HGX5" s="50"/>
      <c r="HGY5" s="50"/>
      <c r="HGZ5" s="50"/>
      <c r="HHA5" s="50"/>
      <c r="HHB5" s="50"/>
      <c r="HHC5" s="50"/>
      <c r="HHD5" s="50"/>
      <c r="HHE5" s="50"/>
      <c r="HHF5" s="50"/>
      <c r="HHG5" s="50"/>
      <c r="HHH5" s="50"/>
      <c r="HHI5" s="50"/>
      <c r="HHJ5" s="50"/>
      <c r="HHK5" s="50"/>
      <c r="HHL5" s="50"/>
      <c r="HHM5" s="50"/>
      <c r="HHN5" s="50"/>
      <c r="HHO5" s="50"/>
      <c r="HHP5" s="50"/>
      <c r="HHQ5" s="50"/>
      <c r="HHR5" s="50"/>
      <c r="HHS5" s="50"/>
      <c r="HHT5" s="50"/>
      <c r="HHU5" s="50"/>
      <c r="HHV5" s="50"/>
      <c r="HHW5" s="50"/>
      <c r="HHX5" s="50"/>
      <c r="HHY5" s="50"/>
      <c r="HHZ5" s="50"/>
      <c r="HIA5" s="50"/>
      <c r="HIB5" s="50"/>
      <c r="HIC5" s="50"/>
      <c r="HID5" s="50"/>
      <c r="HIE5" s="50"/>
      <c r="HIF5" s="50"/>
      <c r="HIG5" s="50"/>
      <c r="HIH5" s="50"/>
      <c r="HII5" s="50"/>
      <c r="HIJ5" s="50"/>
      <c r="HIK5" s="50"/>
      <c r="HIL5" s="50"/>
      <c r="HIM5" s="50"/>
      <c r="HIN5" s="50"/>
      <c r="HIO5" s="50"/>
      <c r="HIP5" s="50"/>
      <c r="HIQ5" s="50"/>
      <c r="HIR5" s="50"/>
      <c r="HIS5" s="50"/>
      <c r="HIT5" s="50"/>
      <c r="HIU5" s="50"/>
      <c r="HIV5" s="50"/>
      <c r="HIW5" s="50"/>
      <c r="HIX5" s="50"/>
      <c r="HIY5" s="50"/>
      <c r="HIZ5" s="50"/>
      <c r="HJA5" s="50"/>
      <c r="HJB5" s="50"/>
      <c r="HJC5" s="50"/>
      <c r="HJD5" s="50"/>
      <c r="HJE5" s="50"/>
      <c r="HJF5" s="50"/>
      <c r="HJG5" s="50"/>
      <c r="HJH5" s="50"/>
      <c r="HJI5" s="50"/>
      <c r="HJJ5" s="50"/>
      <c r="HJK5" s="50"/>
      <c r="HJL5" s="50"/>
      <c r="HJM5" s="50"/>
      <c r="HJN5" s="50"/>
      <c r="HJO5" s="50"/>
      <c r="HJP5" s="50"/>
      <c r="HJQ5" s="50"/>
      <c r="HJR5" s="50"/>
      <c r="HJS5" s="50"/>
      <c r="HJT5" s="50"/>
      <c r="HJU5" s="50"/>
      <c r="HJV5" s="50"/>
      <c r="HJW5" s="50"/>
      <c r="HJX5" s="50"/>
      <c r="HJY5" s="50"/>
      <c r="HJZ5" s="50"/>
      <c r="HKA5" s="50"/>
      <c r="HKB5" s="50"/>
      <c r="HKC5" s="50"/>
      <c r="HKD5" s="50"/>
      <c r="HKE5" s="50"/>
      <c r="HKF5" s="50"/>
      <c r="HKG5" s="50"/>
      <c r="HKH5" s="50"/>
      <c r="HKI5" s="50"/>
      <c r="HKJ5" s="50"/>
      <c r="HKK5" s="50"/>
      <c r="HKL5" s="50"/>
      <c r="HKM5" s="50"/>
      <c r="HKN5" s="50"/>
      <c r="HKO5" s="50"/>
      <c r="HKP5" s="50"/>
      <c r="HKQ5" s="50"/>
      <c r="HKR5" s="50"/>
      <c r="HKS5" s="50"/>
      <c r="HKT5" s="50"/>
      <c r="HKU5" s="50"/>
      <c r="HKV5" s="50"/>
      <c r="HKW5" s="50"/>
      <c r="HKX5" s="50"/>
      <c r="HKY5" s="50"/>
      <c r="HKZ5" s="50"/>
      <c r="HLA5" s="50"/>
      <c r="HLB5" s="50"/>
      <c r="HLC5" s="50"/>
      <c r="HLD5" s="50"/>
      <c r="HLE5" s="50"/>
      <c r="HLF5" s="50"/>
      <c r="HLG5" s="50"/>
      <c r="HLH5" s="50"/>
      <c r="HLI5" s="50"/>
      <c r="HLJ5" s="50"/>
      <c r="HLK5" s="50"/>
      <c r="HLL5" s="50"/>
      <c r="HLM5" s="50"/>
      <c r="HLN5" s="50"/>
      <c r="HLO5" s="50"/>
      <c r="HLP5" s="50"/>
      <c r="HLQ5" s="50"/>
      <c r="HLR5" s="50"/>
      <c r="HLS5" s="50"/>
      <c r="HLT5" s="50"/>
      <c r="HLU5" s="50"/>
      <c r="HLV5" s="50"/>
      <c r="HLW5" s="50"/>
      <c r="HLX5" s="50"/>
      <c r="HLY5" s="50"/>
      <c r="HLZ5" s="50"/>
      <c r="HMA5" s="50"/>
      <c r="HMB5" s="50"/>
      <c r="HMC5" s="50"/>
      <c r="HMD5" s="50"/>
      <c r="HME5" s="50"/>
      <c r="HMF5" s="50"/>
      <c r="HMG5" s="50"/>
      <c r="HMH5" s="50"/>
      <c r="HMI5" s="50"/>
      <c r="HMJ5" s="50"/>
      <c r="HMK5" s="50"/>
      <c r="HML5" s="50"/>
      <c r="HMM5" s="50"/>
      <c r="HMN5" s="50"/>
      <c r="HMO5" s="50"/>
      <c r="HMP5" s="50"/>
      <c r="HMQ5" s="50"/>
      <c r="HMR5" s="50"/>
      <c r="HMS5" s="50"/>
      <c r="HMT5" s="50"/>
      <c r="HMU5" s="50"/>
      <c r="HMV5" s="50"/>
      <c r="HMW5" s="50"/>
      <c r="HMX5" s="50"/>
      <c r="HMY5" s="50"/>
      <c r="HMZ5" s="50"/>
      <c r="HNA5" s="50"/>
      <c r="HNB5" s="50"/>
      <c r="HNC5" s="50"/>
      <c r="HND5" s="50"/>
      <c r="HNE5" s="50"/>
      <c r="HNF5" s="50"/>
      <c r="HNG5" s="50"/>
      <c r="HNH5" s="50"/>
      <c r="HNI5" s="50"/>
      <c r="HNJ5" s="50"/>
      <c r="HNK5" s="50"/>
      <c r="HNL5" s="50"/>
      <c r="HNM5" s="50"/>
      <c r="HNN5" s="50"/>
      <c r="HNO5" s="50"/>
      <c r="HNP5" s="50"/>
      <c r="HNQ5" s="50"/>
      <c r="HNR5" s="50"/>
      <c r="HNS5" s="50"/>
      <c r="HNT5" s="50"/>
      <c r="HNU5" s="50"/>
      <c r="HNV5" s="50"/>
      <c r="HNW5" s="50"/>
      <c r="HNX5" s="50"/>
      <c r="HNY5" s="50"/>
      <c r="HNZ5" s="50"/>
      <c r="HOA5" s="50"/>
      <c r="HOB5" s="50"/>
      <c r="HOC5" s="50"/>
      <c r="HOD5" s="50"/>
      <c r="HOE5" s="50"/>
      <c r="HOF5" s="50"/>
      <c r="HOG5" s="50"/>
      <c r="HOH5" s="50"/>
      <c r="HOI5" s="50"/>
      <c r="HOJ5" s="50"/>
      <c r="HOK5" s="50"/>
      <c r="HOL5" s="50"/>
      <c r="HOM5" s="50"/>
      <c r="HON5" s="50"/>
      <c r="HOO5" s="50"/>
      <c r="HOP5" s="50"/>
      <c r="HOQ5" s="50"/>
      <c r="HOR5" s="50"/>
      <c r="HOS5" s="50"/>
      <c r="HOT5" s="50"/>
      <c r="HOU5" s="50"/>
      <c r="HOV5" s="50"/>
      <c r="HOW5" s="50"/>
      <c r="HOX5" s="50"/>
      <c r="HOY5" s="50"/>
      <c r="HOZ5" s="50"/>
      <c r="HPA5" s="50"/>
      <c r="HPB5" s="50"/>
      <c r="HPC5" s="50"/>
      <c r="HPD5" s="50"/>
      <c r="HPE5" s="50"/>
      <c r="HPF5" s="50"/>
      <c r="HPG5" s="50"/>
      <c r="HPH5" s="50"/>
      <c r="HPI5" s="50"/>
      <c r="HPJ5" s="50"/>
      <c r="HPK5" s="50"/>
      <c r="HPL5" s="50"/>
      <c r="HPM5" s="50"/>
      <c r="HPN5" s="50"/>
      <c r="HPO5" s="50"/>
      <c r="HPP5" s="50"/>
      <c r="HPQ5" s="50"/>
      <c r="HPR5" s="50"/>
      <c r="HPS5" s="50"/>
      <c r="HPT5" s="50"/>
      <c r="HPU5" s="50"/>
      <c r="HPV5" s="50"/>
      <c r="HPW5" s="50"/>
      <c r="HPX5" s="50"/>
      <c r="HPY5" s="50"/>
      <c r="HPZ5" s="50"/>
      <c r="HQA5" s="50"/>
      <c r="HQB5" s="50"/>
      <c r="HQC5" s="50"/>
      <c r="HQD5" s="50"/>
      <c r="HQE5" s="50"/>
      <c r="HQF5" s="50"/>
      <c r="HQG5" s="50"/>
      <c r="HQH5" s="50"/>
      <c r="HQI5" s="50"/>
      <c r="HQJ5" s="50"/>
      <c r="HQK5" s="50"/>
      <c r="HQL5" s="50"/>
      <c r="HQM5" s="50"/>
      <c r="HQN5" s="50"/>
      <c r="HQO5" s="50"/>
      <c r="HQP5" s="50"/>
      <c r="HQQ5" s="50"/>
      <c r="HQR5" s="50"/>
      <c r="HQS5" s="50"/>
      <c r="HQT5" s="50"/>
      <c r="HQU5" s="50"/>
      <c r="HQV5" s="50"/>
      <c r="HQW5" s="50"/>
      <c r="HQX5" s="50"/>
      <c r="HQY5" s="50"/>
      <c r="HQZ5" s="50"/>
      <c r="HRA5" s="50"/>
      <c r="HRB5" s="50"/>
      <c r="HRC5" s="50"/>
      <c r="HRD5" s="50"/>
      <c r="HRE5" s="50"/>
      <c r="HRF5" s="50"/>
      <c r="HRG5" s="50"/>
      <c r="HRH5" s="50"/>
      <c r="HRI5" s="50"/>
      <c r="HRJ5" s="50"/>
      <c r="HRK5" s="50"/>
      <c r="HRL5" s="50"/>
      <c r="HRM5" s="50"/>
      <c r="HRN5" s="50"/>
      <c r="HRO5" s="50"/>
      <c r="HRP5" s="50"/>
      <c r="HRQ5" s="50"/>
      <c r="HRR5" s="50"/>
      <c r="HRS5" s="50"/>
      <c r="HRT5" s="50"/>
      <c r="HRU5" s="50"/>
      <c r="HRV5" s="50"/>
      <c r="HRW5" s="50"/>
      <c r="HRX5" s="50"/>
      <c r="HRY5" s="50"/>
      <c r="HRZ5" s="50"/>
      <c r="HSA5" s="50"/>
      <c r="HSB5" s="50"/>
      <c r="HSC5" s="50"/>
      <c r="HSD5" s="50"/>
      <c r="HSE5" s="50"/>
      <c r="HSF5" s="50"/>
      <c r="HSG5" s="50"/>
      <c r="HSH5" s="50"/>
      <c r="HSI5" s="50"/>
      <c r="HSJ5" s="50"/>
      <c r="HSK5" s="50"/>
      <c r="HSL5" s="50"/>
      <c r="HSM5" s="50"/>
      <c r="HSN5" s="50"/>
      <c r="HSO5" s="50"/>
      <c r="HSP5" s="50"/>
      <c r="HSQ5" s="50"/>
      <c r="HSR5" s="50"/>
      <c r="HSS5" s="50"/>
      <c r="HST5" s="50"/>
      <c r="HSU5" s="50"/>
      <c r="HSV5" s="50"/>
      <c r="HSW5" s="50"/>
      <c r="HSX5" s="50"/>
      <c r="HSY5" s="50"/>
      <c r="HSZ5" s="50"/>
      <c r="HTA5" s="50"/>
      <c r="HTB5" s="50"/>
      <c r="HTC5" s="50"/>
      <c r="HTD5" s="50"/>
      <c r="HTE5" s="50"/>
      <c r="HTF5" s="50"/>
      <c r="HTG5" s="50"/>
      <c r="HTH5" s="50"/>
      <c r="HTI5" s="50"/>
      <c r="HTJ5" s="50"/>
      <c r="HTK5" s="50"/>
      <c r="HTL5" s="50"/>
      <c r="HTM5" s="50"/>
      <c r="HTN5" s="50"/>
      <c r="HTO5" s="50"/>
      <c r="HTP5" s="50"/>
      <c r="HTQ5" s="50"/>
      <c r="HTR5" s="50"/>
      <c r="HTS5" s="50"/>
      <c r="HTT5" s="50"/>
      <c r="HTU5" s="50"/>
      <c r="HTV5" s="50"/>
      <c r="HTW5" s="50"/>
      <c r="HTX5" s="50"/>
      <c r="HTY5" s="50"/>
      <c r="HTZ5" s="50"/>
      <c r="HUA5" s="50"/>
      <c r="HUB5" s="50"/>
      <c r="HUC5" s="50"/>
      <c r="HUD5" s="50"/>
      <c r="HUE5" s="50"/>
      <c r="HUF5" s="50"/>
      <c r="HUG5" s="50"/>
      <c r="HUH5" s="50"/>
      <c r="HUI5" s="50"/>
      <c r="HUJ5" s="50"/>
      <c r="HUK5" s="50"/>
      <c r="HUL5" s="50"/>
      <c r="HUM5" s="50"/>
      <c r="HUN5" s="50"/>
      <c r="HUO5" s="50"/>
      <c r="HUP5" s="50"/>
      <c r="HUQ5" s="50"/>
      <c r="HUR5" s="50"/>
      <c r="HUS5" s="50"/>
      <c r="HUT5" s="50"/>
      <c r="HUU5" s="50"/>
      <c r="HUV5" s="50"/>
      <c r="HUW5" s="50"/>
      <c r="HUX5" s="50"/>
      <c r="HUY5" s="50"/>
      <c r="HUZ5" s="50"/>
      <c r="HVA5" s="50"/>
      <c r="HVB5" s="50"/>
      <c r="HVC5" s="50"/>
      <c r="HVD5" s="50"/>
      <c r="HVE5" s="50"/>
      <c r="HVF5" s="50"/>
      <c r="HVG5" s="50"/>
      <c r="HVH5" s="50"/>
      <c r="HVI5" s="50"/>
      <c r="HVJ5" s="50"/>
      <c r="HVK5" s="50"/>
      <c r="HVL5" s="50"/>
      <c r="HVM5" s="50"/>
      <c r="HVN5" s="50"/>
      <c r="HVO5" s="50"/>
      <c r="HVP5" s="50"/>
      <c r="HVQ5" s="50"/>
      <c r="HVR5" s="50"/>
      <c r="HVS5" s="50"/>
      <c r="HVT5" s="50"/>
      <c r="HVU5" s="50"/>
      <c r="HVV5" s="50"/>
      <c r="HVW5" s="50"/>
      <c r="HVX5" s="50"/>
      <c r="HVY5" s="50"/>
      <c r="HVZ5" s="50"/>
      <c r="HWA5" s="50"/>
      <c r="HWB5" s="50"/>
      <c r="HWC5" s="50"/>
      <c r="HWD5" s="50"/>
      <c r="HWE5" s="50"/>
      <c r="HWF5" s="50"/>
      <c r="HWG5" s="50"/>
      <c r="HWH5" s="50"/>
      <c r="HWI5" s="50"/>
      <c r="HWJ5" s="50"/>
      <c r="HWK5" s="50"/>
      <c r="HWL5" s="50"/>
      <c r="HWM5" s="50"/>
      <c r="HWN5" s="50"/>
      <c r="HWO5" s="50"/>
      <c r="HWP5" s="50"/>
      <c r="HWQ5" s="50"/>
      <c r="HWR5" s="50"/>
      <c r="HWS5" s="50"/>
      <c r="HWT5" s="50"/>
      <c r="HWU5" s="50"/>
      <c r="HWV5" s="50"/>
      <c r="HWW5" s="50"/>
      <c r="HWX5" s="50"/>
      <c r="HWY5" s="50"/>
      <c r="HWZ5" s="50"/>
      <c r="HXA5" s="50"/>
      <c r="HXB5" s="50"/>
      <c r="HXC5" s="50"/>
      <c r="HXD5" s="50"/>
      <c r="HXE5" s="50"/>
      <c r="HXF5" s="50"/>
      <c r="HXG5" s="50"/>
      <c r="HXH5" s="50"/>
      <c r="HXI5" s="50"/>
      <c r="HXJ5" s="50"/>
      <c r="HXK5" s="50"/>
      <c r="HXL5" s="50"/>
      <c r="HXM5" s="50"/>
      <c r="HXN5" s="50"/>
      <c r="HXO5" s="50"/>
      <c r="HXP5" s="50"/>
      <c r="HXQ5" s="50"/>
      <c r="HXR5" s="50"/>
      <c r="HXS5" s="50"/>
      <c r="HXT5" s="50"/>
      <c r="HXU5" s="50"/>
      <c r="HXV5" s="50"/>
      <c r="HXW5" s="50"/>
      <c r="HXX5" s="50"/>
      <c r="HXY5" s="50"/>
      <c r="HXZ5" s="50"/>
      <c r="HYA5" s="50"/>
      <c r="HYB5" s="50"/>
      <c r="HYC5" s="50"/>
      <c r="HYD5" s="50"/>
      <c r="HYE5" s="50"/>
      <c r="HYF5" s="50"/>
      <c r="HYG5" s="50"/>
      <c r="HYH5" s="50"/>
      <c r="HYI5" s="50"/>
      <c r="HYJ5" s="50"/>
      <c r="HYK5" s="50"/>
      <c r="HYL5" s="50"/>
      <c r="HYM5" s="50"/>
      <c r="HYN5" s="50"/>
      <c r="HYO5" s="50"/>
      <c r="HYP5" s="50"/>
      <c r="HYQ5" s="50"/>
      <c r="HYR5" s="50"/>
      <c r="HYS5" s="50"/>
      <c r="HYT5" s="50"/>
      <c r="HYU5" s="50"/>
      <c r="HYV5" s="50"/>
      <c r="HYW5" s="50"/>
      <c r="HYX5" s="50"/>
      <c r="HYY5" s="50"/>
      <c r="HYZ5" s="50"/>
      <c r="HZA5" s="50"/>
      <c r="HZB5" s="50"/>
      <c r="HZC5" s="50"/>
      <c r="HZD5" s="50"/>
      <c r="HZE5" s="50"/>
      <c r="HZF5" s="50"/>
      <c r="HZG5" s="50"/>
      <c r="HZH5" s="50"/>
      <c r="HZI5" s="50"/>
      <c r="HZJ5" s="50"/>
      <c r="HZK5" s="50"/>
      <c r="HZL5" s="50"/>
      <c r="HZM5" s="50"/>
      <c r="HZN5" s="50"/>
      <c r="HZO5" s="50"/>
      <c r="HZP5" s="50"/>
      <c r="HZQ5" s="50"/>
      <c r="HZR5" s="50"/>
      <c r="HZS5" s="50"/>
      <c r="HZT5" s="50"/>
      <c r="HZU5" s="50"/>
      <c r="HZV5" s="50"/>
      <c r="HZW5" s="50"/>
      <c r="HZX5" s="50"/>
      <c r="HZY5" s="50"/>
      <c r="HZZ5" s="50"/>
      <c r="IAA5" s="50"/>
      <c r="IAB5" s="50"/>
      <c r="IAC5" s="50"/>
      <c r="IAD5" s="50"/>
      <c r="IAE5" s="50"/>
      <c r="IAF5" s="50"/>
      <c r="IAG5" s="50"/>
      <c r="IAH5" s="50"/>
      <c r="IAI5" s="50"/>
      <c r="IAJ5" s="50"/>
      <c r="IAK5" s="50"/>
      <c r="IAL5" s="50"/>
      <c r="IAM5" s="50"/>
      <c r="IAN5" s="50"/>
      <c r="IAO5" s="50"/>
      <c r="IAP5" s="50"/>
      <c r="IAQ5" s="50"/>
      <c r="IAR5" s="50"/>
      <c r="IAS5" s="50"/>
      <c r="IAT5" s="50"/>
      <c r="IAU5" s="50"/>
      <c r="IAV5" s="50"/>
      <c r="IAW5" s="50"/>
      <c r="IAX5" s="50"/>
      <c r="IAY5" s="50"/>
      <c r="IAZ5" s="50"/>
      <c r="IBA5" s="50"/>
      <c r="IBB5" s="50"/>
      <c r="IBC5" s="50"/>
      <c r="IBD5" s="50"/>
      <c r="IBE5" s="50"/>
      <c r="IBF5" s="50"/>
      <c r="IBG5" s="50"/>
      <c r="IBH5" s="50"/>
      <c r="IBI5" s="50"/>
      <c r="IBJ5" s="50"/>
      <c r="IBK5" s="50"/>
      <c r="IBL5" s="50"/>
      <c r="IBM5" s="50"/>
      <c r="IBN5" s="50"/>
      <c r="IBO5" s="50"/>
      <c r="IBP5" s="50"/>
      <c r="IBQ5" s="50"/>
      <c r="IBR5" s="50"/>
      <c r="IBS5" s="50"/>
      <c r="IBT5" s="50"/>
      <c r="IBU5" s="50"/>
      <c r="IBV5" s="50"/>
      <c r="IBW5" s="50"/>
      <c r="IBX5" s="50"/>
      <c r="IBY5" s="50"/>
      <c r="IBZ5" s="50"/>
      <c r="ICA5" s="50"/>
      <c r="ICB5" s="50"/>
      <c r="ICC5" s="50"/>
      <c r="ICD5" s="50"/>
      <c r="ICE5" s="50"/>
      <c r="ICF5" s="50"/>
      <c r="ICG5" s="50"/>
      <c r="ICH5" s="50"/>
      <c r="ICI5" s="50"/>
      <c r="ICJ5" s="50"/>
      <c r="ICK5" s="50"/>
      <c r="ICL5" s="50"/>
      <c r="ICM5" s="50"/>
      <c r="ICN5" s="50"/>
      <c r="ICO5" s="50"/>
      <c r="ICP5" s="50"/>
      <c r="ICQ5" s="50"/>
      <c r="ICR5" s="50"/>
      <c r="ICS5" s="50"/>
      <c r="ICT5" s="50"/>
      <c r="ICU5" s="50"/>
      <c r="ICV5" s="50"/>
      <c r="ICW5" s="50"/>
      <c r="ICX5" s="50"/>
      <c r="ICY5" s="50"/>
      <c r="ICZ5" s="50"/>
      <c r="IDA5" s="50"/>
      <c r="IDB5" s="50"/>
      <c r="IDC5" s="50"/>
      <c r="IDD5" s="50"/>
      <c r="IDE5" s="50"/>
      <c r="IDF5" s="50"/>
      <c r="IDG5" s="50"/>
      <c r="IDH5" s="50"/>
      <c r="IDI5" s="50"/>
      <c r="IDJ5" s="50"/>
      <c r="IDK5" s="50"/>
      <c r="IDL5" s="50"/>
      <c r="IDM5" s="50"/>
      <c r="IDN5" s="50"/>
      <c r="IDO5" s="50"/>
      <c r="IDP5" s="50"/>
      <c r="IDQ5" s="50"/>
      <c r="IDR5" s="50"/>
      <c r="IDS5" s="50"/>
      <c r="IDT5" s="50"/>
      <c r="IDU5" s="50"/>
      <c r="IDV5" s="50"/>
      <c r="IDW5" s="50"/>
      <c r="IDX5" s="50"/>
      <c r="IDY5" s="50"/>
      <c r="IDZ5" s="50"/>
      <c r="IEA5" s="50"/>
      <c r="IEB5" s="50"/>
      <c r="IEC5" s="50"/>
      <c r="IED5" s="50"/>
      <c r="IEE5" s="50"/>
      <c r="IEF5" s="50"/>
      <c r="IEG5" s="50"/>
      <c r="IEH5" s="50"/>
      <c r="IEI5" s="50"/>
      <c r="IEJ5" s="50"/>
      <c r="IEK5" s="50"/>
      <c r="IEL5" s="50"/>
      <c r="IEM5" s="50"/>
      <c r="IEN5" s="50"/>
      <c r="IEO5" s="50"/>
      <c r="IEP5" s="50"/>
      <c r="IEQ5" s="50"/>
      <c r="IER5" s="50"/>
      <c r="IES5" s="50"/>
      <c r="IET5" s="50"/>
      <c r="IEU5" s="50"/>
      <c r="IEV5" s="50"/>
      <c r="IEW5" s="50"/>
      <c r="IEX5" s="50"/>
      <c r="IEY5" s="50"/>
      <c r="IEZ5" s="50"/>
      <c r="IFA5" s="50"/>
      <c r="IFB5" s="50"/>
      <c r="IFC5" s="50"/>
      <c r="IFD5" s="50"/>
      <c r="IFE5" s="50"/>
      <c r="IFF5" s="50"/>
      <c r="IFG5" s="50"/>
      <c r="IFH5" s="50"/>
      <c r="IFI5" s="50"/>
      <c r="IFJ5" s="50"/>
      <c r="IFK5" s="50"/>
      <c r="IFL5" s="50"/>
      <c r="IFM5" s="50"/>
      <c r="IFN5" s="50"/>
      <c r="IFO5" s="50"/>
      <c r="IFP5" s="50"/>
      <c r="IFQ5" s="50"/>
      <c r="IFR5" s="50"/>
      <c r="IFS5" s="50"/>
      <c r="IFT5" s="50"/>
      <c r="IFU5" s="50"/>
      <c r="IFV5" s="50"/>
      <c r="IFW5" s="50"/>
      <c r="IFX5" s="50"/>
      <c r="IFY5" s="50"/>
      <c r="IFZ5" s="50"/>
      <c r="IGA5" s="50"/>
      <c r="IGB5" s="50"/>
      <c r="IGC5" s="50"/>
      <c r="IGD5" s="50"/>
      <c r="IGE5" s="50"/>
      <c r="IGF5" s="50"/>
      <c r="IGG5" s="50"/>
      <c r="IGH5" s="50"/>
      <c r="IGI5" s="50"/>
      <c r="IGJ5" s="50"/>
      <c r="IGK5" s="50"/>
      <c r="IGL5" s="50"/>
      <c r="IGM5" s="50"/>
      <c r="IGN5" s="50"/>
      <c r="IGO5" s="50"/>
      <c r="IGP5" s="50"/>
      <c r="IGQ5" s="50"/>
      <c r="IGR5" s="50"/>
      <c r="IGS5" s="50"/>
      <c r="IGT5" s="50"/>
      <c r="IGU5" s="50"/>
      <c r="IGV5" s="50"/>
      <c r="IGW5" s="50"/>
      <c r="IGX5" s="50"/>
      <c r="IGY5" s="50"/>
      <c r="IGZ5" s="50"/>
      <c r="IHA5" s="50"/>
      <c r="IHB5" s="50"/>
      <c r="IHC5" s="50"/>
      <c r="IHD5" s="50"/>
      <c r="IHE5" s="50"/>
      <c r="IHF5" s="50"/>
      <c r="IHG5" s="50"/>
      <c r="IHH5" s="50"/>
      <c r="IHI5" s="50"/>
      <c r="IHJ5" s="50"/>
      <c r="IHK5" s="50"/>
      <c r="IHL5" s="50"/>
      <c r="IHM5" s="50"/>
      <c r="IHN5" s="50"/>
      <c r="IHO5" s="50"/>
      <c r="IHP5" s="50"/>
      <c r="IHQ5" s="50"/>
      <c r="IHR5" s="50"/>
      <c r="IHS5" s="50"/>
      <c r="IHT5" s="50"/>
      <c r="IHU5" s="50"/>
      <c r="IHV5" s="50"/>
      <c r="IHW5" s="50"/>
      <c r="IHX5" s="50"/>
      <c r="IHY5" s="50"/>
      <c r="IHZ5" s="50"/>
      <c r="IIA5" s="50"/>
      <c r="IIB5" s="50"/>
      <c r="IIC5" s="50"/>
      <c r="IID5" s="50"/>
      <c r="IIE5" s="50"/>
      <c r="IIF5" s="50"/>
      <c r="IIG5" s="50"/>
      <c r="IIH5" s="50"/>
      <c r="III5" s="50"/>
      <c r="IIJ5" s="50"/>
      <c r="IIK5" s="50"/>
      <c r="IIL5" s="50"/>
      <c r="IIM5" s="50"/>
      <c r="IIN5" s="50"/>
      <c r="IIO5" s="50"/>
      <c r="IIP5" s="50"/>
      <c r="IIQ5" s="50"/>
      <c r="IIR5" s="50"/>
      <c r="IIS5" s="50"/>
      <c r="IIT5" s="50"/>
      <c r="IIU5" s="50"/>
      <c r="IIV5" s="50"/>
      <c r="IIW5" s="50"/>
      <c r="IIX5" s="50"/>
      <c r="IIY5" s="50"/>
      <c r="IIZ5" s="50"/>
      <c r="IJA5" s="50"/>
      <c r="IJB5" s="50"/>
      <c r="IJC5" s="50"/>
      <c r="IJD5" s="50"/>
      <c r="IJE5" s="50"/>
      <c r="IJF5" s="50"/>
      <c r="IJG5" s="50"/>
      <c r="IJH5" s="50"/>
      <c r="IJI5" s="50"/>
      <c r="IJJ5" s="50"/>
      <c r="IJK5" s="50"/>
      <c r="IJL5" s="50"/>
      <c r="IJM5" s="50"/>
      <c r="IJN5" s="50"/>
      <c r="IJO5" s="50"/>
      <c r="IJP5" s="50"/>
      <c r="IJQ5" s="50"/>
      <c r="IJR5" s="50"/>
      <c r="IJS5" s="50"/>
      <c r="IJT5" s="50"/>
      <c r="IJU5" s="50"/>
      <c r="IJV5" s="50"/>
      <c r="IJW5" s="50"/>
      <c r="IJX5" s="50"/>
      <c r="IJY5" s="50"/>
      <c r="IJZ5" s="50"/>
      <c r="IKA5" s="50"/>
      <c r="IKB5" s="50"/>
      <c r="IKC5" s="50"/>
      <c r="IKD5" s="50"/>
      <c r="IKE5" s="50"/>
      <c r="IKF5" s="50"/>
      <c r="IKG5" s="50"/>
      <c r="IKH5" s="50"/>
      <c r="IKI5" s="50"/>
      <c r="IKJ5" s="50"/>
      <c r="IKK5" s="50"/>
      <c r="IKL5" s="50"/>
      <c r="IKM5" s="50"/>
      <c r="IKN5" s="50"/>
      <c r="IKO5" s="50"/>
      <c r="IKP5" s="50"/>
      <c r="IKQ5" s="50"/>
      <c r="IKR5" s="50"/>
      <c r="IKS5" s="50"/>
      <c r="IKT5" s="50"/>
      <c r="IKU5" s="50"/>
      <c r="IKV5" s="50"/>
      <c r="IKW5" s="50"/>
      <c r="IKX5" s="50"/>
      <c r="IKY5" s="50"/>
      <c r="IKZ5" s="50"/>
      <c r="ILA5" s="50"/>
      <c r="ILB5" s="50"/>
      <c r="ILC5" s="50"/>
      <c r="ILD5" s="50"/>
      <c r="ILE5" s="50"/>
      <c r="ILF5" s="50"/>
      <c r="ILG5" s="50"/>
      <c r="ILH5" s="50"/>
      <c r="ILI5" s="50"/>
      <c r="ILJ5" s="50"/>
      <c r="ILK5" s="50"/>
      <c r="ILL5" s="50"/>
      <c r="ILM5" s="50"/>
      <c r="ILN5" s="50"/>
      <c r="ILO5" s="50"/>
      <c r="ILP5" s="50"/>
      <c r="ILQ5" s="50"/>
      <c r="ILR5" s="50"/>
      <c r="ILS5" s="50"/>
      <c r="ILT5" s="50"/>
      <c r="ILU5" s="50"/>
      <c r="ILV5" s="50"/>
      <c r="ILW5" s="50"/>
      <c r="ILX5" s="50"/>
      <c r="ILY5" s="50"/>
      <c r="ILZ5" s="50"/>
      <c r="IMA5" s="50"/>
      <c r="IMB5" s="50"/>
      <c r="IMC5" s="50"/>
      <c r="IMD5" s="50"/>
      <c r="IME5" s="50"/>
      <c r="IMF5" s="50"/>
      <c r="IMG5" s="50"/>
      <c r="IMH5" s="50"/>
      <c r="IMI5" s="50"/>
      <c r="IMJ5" s="50"/>
      <c r="IMK5" s="50"/>
      <c r="IML5" s="50"/>
      <c r="IMM5" s="50"/>
      <c r="IMN5" s="50"/>
      <c r="IMO5" s="50"/>
      <c r="IMP5" s="50"/>
      <c r="IMQ5" s="50"/>
      <c r="IMR5" s="50"/>
      <c r="IMS5" s="50"/>
      <c r="IMT5" s="50"/>
      <c r="IMU5" s="50"/>
      <c r="IMV5" s="50"/>
      <c r="IMW5" s="50"/>
      <c r="IMX5" s="50"/>
      <c r="IMY5" s="50"/>
      <c r="IMZ5" s="50"/>
      <c r="INA5" s="50"/>
      <c r="INB5" s="50"/>
      <c r="INC5" s="50"/>
      <c r="IND5" s="50"/>
      <c r="INE5" s="50"/>
      <c r="INF5" s="50"/>
      <c r="ING5" s="50"/>
      <c r="INH5" s="50"/>
      <c r="INI5" s="50"/>
      <c r="INJ5" s="50"/>
      <c r="INK5" s="50"/>
      <c r="INL5" s="50"/>
      <c r="INM5" s="50"/>
      <c r="INN5" s="50"/>
      <c r="INO5" s="50"/>
      <c r="INP5" s="50"/>
      <c r="INQ5" s="50"/>
      <c r="INR5" s="50"/>
      <c r="INS5" s="50"/>
      <c r="INT5" s="50"/>
      <c r="INU5" s="50"/>
      <c r="INV5" s="50"/>
      <c r="INW5" s="50"/>
      <c r="INX5" s="50"/>
      <c r="INY5" s="50"/>
      <c r="INZ5" s="50"/>
      <c r="IOA5" s="50"/>
      <c r="IOB5" s="50"/>
      <c r="IOC5" s="50"/>
      <c r="IOD5" s="50"/>
      <c r="IOE5" s="50"/>
      <c r="IOF5" s="50"/>
      <c r="IOG5" s="50"/>
      <c r="IOH5" s="50"/>
      <c r="IOI5" s="50"/>
      <c r="IOJ5" s="50"/>
      <c r="IOK5" s="50"/>
      <c r="IOL5" s="50"/>
      <c r="IOM5" s="50"/>
      <c r="ION5" s="50"/>
      <c r="IOO5" s="50"/>
      <c r="IOP5" s="50"/>
      <c r="IOQ5" s="50"/>
      <c r="IOR5" s="50"/>
      <c r="IOS5" s="50"/>
      <c r="IOT5" s="50"/>
      <c r="IOU5" s="50"/>
      <c r="IOV5" s="50"/>
      <c r="IOW5" s="50"/>
      <c r="IOX5" s="50"/>
      <c r="IOY5" s="50"/>
      <c r="IOZ5" s="50"/>
      <c r="IPA5" s="50"/>
      <c r="IPB5" s="50"/>
      <c r="IPC5" s="50"/>
      <c r="IPD5" s="50"/>
      <c r="IPE5" s="50"/>
      <c r="IPF5" s="50"/>
      <c r="IPG5" s="50"/>
      <c r="IPH5" s="50"/>
      <c r="IPI5" s="50"/>
      <c r="IPJ5" s="50"/>
      <c r="IPK5" s="50"/>
      <c r="IPL5" s="50"/>
      <c r="IPM5" s="50"/>
      <c r="IPN5" s="50"/>
      <c r="IPO5" s="50"/>
      <c r="IPP5" s="50"/>
      <c r="IPQ5" s="50"/>
      <c r="IPR5" s="50"/>
      <c r="IPS5" s="50"/>
      <c r="IPT5" s="50"/>
      <c r="IPU5" s="50"/>
      <c r="IPV5" s="50"/>
      <c r="IPW5" s="50"/>
      <c r="IPX5" s="50"/>
      <c r="IPY5" s="50"/>
      <c r="IPZ5" s="50"/>
      <c r="IQA5" s="50"/>
      <c r="IQB5" s="50"/>
      <c r="IQC5" s="50"/>
      <c r="IQD5" s="50"/>
      <c r="IQE5" s="50"/>
      <c r="IQF5" s="50"/>
      <c r="IQG5" s="50"/>
      <c r="IQH5" s="50"/>
      <c r="IQI5" s="50"/>
      <c r="IQJ5" s="50"/>
      <c r="IQK5" s="50"/>
      <c r="IQL5" s="50"/>
      <c r="IQM5" s="50"/>
      <c r="IQN5" s="50"/>
      <c r="IQO5" s="50"/>
      <c r="IQP5" s="50"/>
      <c r="IQQ5" s="50"/>
      <c r="IQR5" s="50"/>
      <c r="IQS5" s="50"/>
      <c r="IQT5" s="50"/>
      <c r="IQU5" s="50"/>
      <c r="IQV5" s="50"/>
      <c r="IQW5" s="50"/>
      <c r="IQX5" s="50"/>
      <c r="IQY5" s="50"/>
      <c r="IQZ5" s="50"/>
      <c r="IRA5" s="50"/>
      <c r="IRB5" s="50"/>
      <c r="IRC5" s="50"/>
      <c r="IRD5" s="50"/>
      <c r="IRE5" s="50"/>
      <c r="IRF5" s="50"/>
      <c r="IRG5" s="50"/>
      <c r="IRH5" s="50"/>
      <c r="IRI5" s="50"/>
      <c r="IRJ5" s="50"/>
      <c r="IRK5" s="50"/>
      <c r="IRL5" s="50"/>
      <c r="IRM5" s="50"/>
      <c r="IRN5" s="50"/>
      <c r="IRO5" s="50"/>
      <c r="IRP5" s="50"/>
      <c r="IRQ5" s="50"/>
      <c r="IRR5" s="50"/>
      <c r="IRS5" s="50"/>
      <c r="IRT5" s="50"/>
      <c r="IRU5" s="50"/>
      <c r="IRV5" s="50"/>
      <c r="IRW5" s="50"/>
      <c r="IRX5" s="50"/>
      <c r="IRY5" s="50"/>
      <c r="IRZ5" s="50"/>
      <c r="ISA5" s="50"/>
      <c r="ISB5" s="50"/>
      <c r="ISC5" s="50"/>
      <c r="ISD5" s="50"/>
      <c r="ISE5" s="50"/>
      <c r="ISF5" s="50"/>
      <c r="ISG5" s="50"/>
      <c r="ISH5" s="50"/>
      <c r="ISI5" s="50"/>
      <c r="ISJ5" s="50"/>
      <c r="ISK5" s="50"/>
      <c r="ISL5" s="50"/>
      <c r="ISM5" s="50"/>
      <c r="ISN5" s="50"/>
      <c r="ISO5" s="50"/>
      <c r="ISP5" s="50"/>
      <c r="ISQ5" s="50"/>
      <c r="ISR5" s="50"/>
      <c r="ISS5" s="50"/>
      <c r="IST5" s="50"/>
      <c r="ISU5" s="50"/>
      <c r="ISV5" s="50"/>
      <c r="ISW5" s="50"/>
      <c r="ISX5" s="50"/>
      <c r="ISY5" s="50"/>
      <c r="ISZ5" s="50"/>
      <c r="ITA5" s="50"/>
      <c r="ITB5" s="50"/>
      <c r="ITC5" s="50"/>
      <c r="ITD5" s="50"/>
      <c r="ITE5" s="50"/>
      <c r="ITF5" s="50"/>
      <c r="ITG5" s="50"/>
      <c r="ITH5" s="50"/>
      <c r="ITI5" s="50"/>
      <c r="ITJ5" s="50"/>
      <c r="ITK5" s="50"/>
      <c r="ITL5" s="50"/>
      <c r="ITM5" s="50"/>
      <c r="ITN5" s="50"/>
      <c r="ITO5" s="50"/>
      <c r="ITP5" s="50"/>
      <c r="ITQ5" s="50"/>
      <c r="ITR5" s="50"/>
      <c r="ITS5" s="50"/>
      <c r="ITT5" s="50"/>
      <c r="ITU5" s="50"/>
      <c r="ITV5" s="50"/>
      <c r="ITW5" s="50"/>
      <c r="ITX5" s="50"/>
      <c r="ITY5" s="50"/>
      <c r="ITZ5" s="50"/>
      <c r="IUA5" s="50"/>
      <c r="IUB5" s="50"/>
      <c r="IUC5" s="50"/>
      <c r="IUD5" s="50"/>
      <c r="IUE5" s="50"/>
      <c r="IUF5" s="50"/>
      <c r="IUG5" s="50"/>
      <c r="IUH5" s="50"/>
      <c r="IUI5" s="50"/>
      <c r="IUJ5" s="50"/>
      <c r="IUK5" s="50"/>
      <c r="IUL5" s="50"/>
      <c r="IUM5" s="50"/>
      <c r="IUN5" s="50"/>
      <c r="IUO5" s="50"/>
      <c r="IUP5" s="50"/>
      <c r="IUQ5" s="50"/>
      <c r="IUR5" s="50"/>
      <c r="IUS5" s="50"/>
      <c r="IUT5" s="50"/>
      <c r="IUU5" s="50"/>
      <c r="IUV5" s="50"/>
      <c r="IUW5" s="50"/>
      <c r="IUX5" s="50"/>
      <c r="IUY5" s="50"/>
      <c r="IUZ5" s="50"/>
      <c r="IVA5" s="50"/>
      <c r="IVB5" s="50"/>
      <c r="IVC5" s="50"/>
      <c r="IVD5" s="50"/>
      <c r="IVE5" s="50"/>
      <c r="IVF5" s="50"/>
      <c r="IVG5" s="50"/>
      <c r="IVH5" s="50"/>
      <c r="IVI5" s="50"/>
      <c r="IVJ5" s="50"/>
      <c r="IVK5" s="50"/>
      <c r="IVL5" s="50"/>
      <c r="IVM5" s="50"/>
      <c r="IVN5" s="50"/>
      <c r="IVO5" s="50"/>
      <c r="IVP5" s="50"/>
      <c r="IVQ5" s="50"/>
      <c r="IVR5" s="50"/>
      <c r="IVS5" s="50"/>
      <c r="IVT5" s="50"/>
      <c r="IVU5" s="50"/>
      <c r="IVV5" s="50"/>
      <c r="IVW5" s="50"/>
      <c r="IVX5" s="50"/>
      <c r="IVY5" s="50"/>
      <c r="IVZ5" s="50"/>
      <c r="IWA5" s="50"/>
      <c r="IWB5" s="50"/>
      <c r="IWC5" s="50"/>
      <c r="IWD5" s="50"/>
      <c r="IWE5" s="50"/>
      <c r="IWF5" s="50"/>
      <c r="IWG5" s="50"/>
      <c r="IWH5" s="50"/>
      <c r="IWI5" s="50"/>
      <c r="IWJ5" s="50"/>
      <c r="IWK5" s="50"/>
      <c r="IWL5" s="50"/>
      <c r="IWM5" s="50"/>
      <c r="IWN5" s="50"/>
      <c r="IWO5" s="50"/>
      <c r="IWP5" s="50"/>
      <c r="IWQ5" s="50"/>
      <c r="IWR5" s="50"/>
      <c r="IWS5" s="50"/>
      <c r="IWT5" s="50"/>
      <c r="IWU5" s="50"/>
      <c r="IWV5" s="50"/>
      <c r="IWW5" s="50"/>
      <c r="IWX5" s="50"/>
      <c r="IWY5" s="50"/>
      <c r="IWZ5" s="50"/>
      <c r="IXA5" s="50"/>
      <c r="IXB5" s="50"/>
      <c r="IXC5" s="50"/>
      <c r="IXD5" s="50"/>
      <c r="IXE5" s="50"/>
      <c r="IXF5" s="50"/>
      <c r="IXG5" s="50"/>
      <c r="IXH5" s="50"/>
      <c r="IXI5" s="50"/>
      <c r="IXJ5" s="50"/>
      <c r="IXK5" s="50"/>
      <c r="IXL5" s="50"/>
      <c r="IXM5" s="50"/>
      <c r="IXN5" s="50"/>
      <c r="IXO5" s="50"/>
      <c r="IXP5" s="50"/>
      <c r="IXQ5" s="50"/>
      <c r="IXR5" s="50"/>
      <c r="IXS5" s="50"/>
      <c r="IXT5" s="50"/>
      <c r="IXU5" s="50"/>
      <c r="IXV5" s="50"/>
      <c r="IXW5" s="50"/>
      <c r="IXX5" s="50"/>
      <c r="IXY5" s="50"/>
      <c r="IXZ5" s="50"/>
      <c r="IYA5" s="50"/>
      <c r="IYB5" s="50"/>
      <c r="IYC5" s="50"/>
      <c r="IYD5" s="50"/>
      <c r="IYE5" s="50"/>
      <c r="IYF5" s="50"/>
      <c r="IYG5" s="50"/>
      <c r="IYH5" s="50"/>
      <c r="IYI5" s="50"/>
      <c r="IYJ5" s="50"/>
      <c r="IYK5" s="50"/>
      <c r="IYL5" s="50"/>
      <c r="IYM5" s="50"/>
      <c r="IYN5" s="50"/>
      <c r="IYO5" s="50"/>
      <c r="IYP5" s="50"/>
      <c r="IYQ5" s="50"/>
      <c r="IYR5" s="50"/>
      <c r="IYS5" s="50"/>
      <c r="IYT5" s="50"/>
      <c r="IYU5" s="50"/>
      <c r="IYV5" s="50"/>
      <c r="IYW5" s="50"/>
      <c r="IYX5" s="50"/>
      <c r="IYY5" s="50"/>
      <c r="IYZ5" s="50"/>
      <c r="IZA5" s="50"/>
      <c r="IZB5" s="50"/>
      <c r="IZC5" s="50"/>
      <c r="IZD5" s="50"/>
      <c r="IZE5" s="50"/>
      <c r="IZF5" s="50"/>
      <c r="IZG5" s="50"/>
      <c r="IZH5" s="50"/>
      <c r="IZI5" s="50"/>
      <c r="IZJ5" s="50"/>
      <c r="IZK5" s="50"/>
      <c r="IZL5" s="50"/>
      <c r="IZM5" s="50"/>
      <c r="IZN5" s="50"/>
      <c r="IZO5" s="50"/>
      <c r="IZP5" s="50"/>
      <c r="IZQ5" s="50"/>
      <c r="IZR5" s="50"/>
      <c r="IZS5" s="50"/>
      <c r="IZT5" s="50"/>
      <c r="IZU5" s="50"/>
      <c r="IZV5" s="50"/>
      <c r="IZW5" s="50"/>
      <c r="IZX5" s="50"/>
      <c r="IZY5" s="50"/>
      <c r="IZZ5" s="50"/>
      <c r="JAA5" s="50"/>
      <c r="JAB5" s="50"/>
      <c r="JAC5" s="50"/>
      <c r="JAD5" s="50"/>
      <c r="JAE5" s="50"/>
      <c r="JAF5" s="50"/>
      <c r="JAG5" s="50"/>
      <c r="JAH5" s="50"/>
      <c r="JAI5" s="50"/>
      <c r="JAJ5" s="50"/>
      <c r="JAK5" s="50"/>
      <c r="JAL5" s="50"/>
      <c r="JAM5" s="50"/>
      <c r="JAN5" s="50"/>
      <c r="JAO5" s="50"/>
      <c r="JAP5" s="50"/>
      <c r="JAQ5" s="50"/>
      <c r="JAR5" s="50"/>
      <c r="JAS5" s="50"/>
      <c r="JAT5" s="50"/>
      <c r="JAU5" s="50"/>
      <c r="JAV5" s="50"/>
      <c r="JAW5" s="50"/>
      <c r="JAX5" s="50"/>
      <c r="JAY5" s="50"/>
      <c r="JAZ5" s="50"/>
      <c r="JBA5" s="50"/>
      <c r="JBB5" s="50"/>
      <c r="JBC5" s="50"/>
      <c r="JBD5" s="50"/>
      <c r="JBE5" s="50"/>
      <c r="JBF5" s="50"/>
      <c r="JBG5" s="50"/>
      <c r="JBH5" s="50"/>
      <c r="JBI5" s="50"/>
      <c r="JBJ5" s="50"/>
      <c r="JBK5" s="50"/>
      <c r="JBL5" s="50"/>
      <c r="JBM5" s="50"/>
      <c r="JBN5" s="50"/>
      <c r="JBO5" s="50"/>
      <c r="JBP5" s="50"/>
      <c r="JBQ5" s="50"/>
      <c r="JBR5" s="50"/>
      <c r="JBS5" s="50"/>
      <c r="JBT5" s="50"/>
      <c r="JBU5" s="50"/>
      <c r="JBV5" s="50"/>
      <c r="JBW5" s="50"/>
      <c r="JBX5" s="50"/>
      <c r="JBY5" s="50"/>
      <c r="JBZ5" s="50"/>
      <c r="JCA5" s="50"/>
      <c r="JCB5" s="50"/>
      <c r="JCC5" s="50"/>
      <c r="JCD5" s="50"/>
      <c r="JCE5" s="50"/>
      <c r="JCF5" s="50"/>
      <c r="JCG5" s="50"/>
      <c r="JCH5" s="50"/>
      <c r="JCI5" s="50"/>
      <c r="JCJ5" s="50"/>
      <c r="JCK5" s="50"/>
      <c r="JCL5" s="50"/>
      <c r="JCM5" s="50"/>
      <c r="JCN5" s="50"/>
      <c r="JCO5" s="50"/>
      <c r="JCP5" s="50"/>
      <c r="JCQ5" s="50"/>
      <c r="JCR5" s="50"/>
      <c r="JCS5" s="50"/>
      <c r="JCT5" s="50"/>
      <c r="JCU5" s="50"/>
      <c r="JCV5" s="50"/>
      <c r="JCW5" s="50"/>
      <c r="JCX5" s="50"/>
      <c r="JCY5" s="50"/>
      <c r="JCZ5" s="50"/>
      <c r="JDA5" s="50"/>
      <c r="JDB5" s="50"/>
      <c r="JDC5" s="50"/>
      <c r="JDD5" s="50"/>
      <c r="JDE5" s="50"/>
      <c r="JDF5" s="50"/>
      <c r="JDG5" s="50"/>
      <c r="JDH5" s="50"/>
      <c r="JDI5" s="50"/>
      <c r="JDJ5" s="50"/>
      <c r="JDK5" s="50"/>
      <c r="JDL5" s="50"/>
      <c r="JDM5" s="50"/>
      <c r="JDN5" s="50"/>
      <c r="JDO5" s="50"/>
      <c r="JDP5" s="50"/>
      <c r="JDQ5" s="50"/>
      <c r="JDR5" s="50"/>
      <c r="JDS5" s="50"/>
      <c r="JDT5" s="50"/>
      <c r="JDU5" s="50"/>
      <c r="JDV5" s="50"/>
      <c r="JDW5" s="50"/>
      <c r="JDX5" s="50"/>
      <c r="JDY5" s="50"/>
      <c r="JDZ5" s="50"/>
      <c r="JEA5" s="50"/>
      <c r="JEB5" s="50"/>
      <c r="JEC5" s="50"/>
      <c r="JED5" s="50"/>
      <c r="JEE5" s="50"/>
      <c r="JEF5" s="50"/>
      <c r="JEG5" s="50"/>
      <c r="JEH5" s="50"/>
      <c r="JEI5" s="50"/>
      <c r="JEJ5" s="50"/>
      <c r="JEK5" s="50"/>
      <c r="JEL5" s="50"/>
      <c r="JEM5" s="50"/>
      <c r="JEN5" s="50"/>
      <c r="JEO5" s="50"/>
      <c r="JEP5" s="50"/>
      <c r="JEQ5" s="50"/>
      <c r="JER5" s="50"/>
      <c r="JES5" s="50"/>
      <c r="JET5" s="50"/>
      <c r="JEU5" s="50"/>
      <c r="JEV5" s="50"/>
      <c r="JEW5" s="50"/>
      <c r="JEX5" s="50"/>
      <c r="JEY5" s="50"/>
      <c r="JEZ5" s="50"/>
      <c r="JFA5" s="50"/>
      <c r="JFB5" s="50"/>
      <c r="JFC5" s="50"/>
      <c r="JFD5" s="50"/>
      <c r="JFE5" s="50"/>
      <c r="JFF5" s="50"/>
      <c r="JFG5" s="50"/>
      <c r="JFH5" s="50"/>
      <c r="JFI5" s="50"/>
      <c r="JFJ5" s="50"/>
      <c r="JFK5" s="50"/>
      <c r="JFL5" s="50"/>
      <c r="JFM5" s="50"/>
      <c r="JFN5" s="50"/>
      <c r="JFO5" s="50"/>
      <c r="JFP5" s="50"/>
      <c r="JFQ5" s="50"/>
      <c r="JFR5" s="50"/>
      <c r="JFS5" s="50"/>
      <c r="JFT5" s="50"/>
      <c r="JFU5" s="50"/>
      <c r="JFV5" s="50"/>
      <c r="JFW5" s="50"/>
      <c r="JFX5" s="50"/>
      <c r="JFY5" s="50"/>
      <c r="JFZ5" s="50"/>
      <c r="JGA5" s="50"/>
      <c r="JGB5" s="50"/>
      <c r="JGC5" s="50"/>
      <c r="JGD5" s="50"/>
      <c r="JGE5" s="50"/>
      <c r="JGF5" s="50"/>
      <c r="JGG5" s="50"/>
      <c r="JGH5" s="50"/>
      <c r="JGI5" s="50"/>
      <c r="JGJ5" s="50"/>
      <c r="JGK5" s="50"/>
      <c r="JGL5" s="50"/>
      <c r="JGM5" s="50"/>
      <c r="JGN5" s="50"/>
      <c r="JGO5" s="50"/>
      <c r="JGP5" s="50"/>
      <c r="JGQ5" s="50"/>
      <c r="JGR5" s="50"/>
      <c r="JGS5" s="50"/>
      <c r="JGT5" s="50"/>
      <c r="JGU5" s="50"/>
      <c r="JGV5" s="50"/>
      <c r="JGW5" s="50"/>
      <c r="JGX5" s="50"/>
      <c r="JGY5" s="50"/>
      <c r="JGZ5" s="50"/>
      <c r="JHA5" s="50"/>
      <c r="JHB5" s="50"/>
      <c r="JHC5" s="50"/>
      <c r="JHD5" s="50"/>
      <c r="JHE5" s="50"/>
      <c r="JHF5" s="50"/>
      <c r="JHG5" s="50"/>
      <c r="JHH5" s="50"/>
      <c r="JHI5" s="50"/>
      <c r="JHJ5" s="50"/>
      <c r="JHK5" s="50"/>
      <c r="JHL5" s="50"/>
      <c r="JHM5" s="50"/>
      <c r="JHN5" s="50"/>
      <c r="JHO5" s="50"/>
      <c r="JHP5" s="50"/>
      <c r="JHQ5" s="50"/>
      <c r="JHR5" s="50"/>
      <c r="JHS5" s="50"/>
      <c r="JHT5" s="50"/>
      <c r="JHU5" s="50"/>
      <c r="JHV5" s="50"/>
      <c r="JHW5" s="50"/>
      <c r="JHX5" s="50"/>
      <c r="JHY5" s="50"/>
      <c r="JHZ5" s="50"/>
      <c r="JIA5" s="50"/>
      <c r="JIB5" s="50"/>
      <c r="JIC5" s="50"/>
      <c r="JID5" s="50"/>
      <c r="JIE5" s="50"/>
      <c r="JIF5" s="50"/>
      <c r="JIG5" s="50"/>
      <c r="JIH5" s="50"/>
      <c r="JII5" s="50"/>
      <c r="JIJ5" s="50"/>
      <c r="JIK5" s="50"/>
      <c r="JIL5" s="50"/>
      <c r="JIM5" s="50"/>
      <c r="JIN5" s="50"/>
      <c r="JIO5" s="50"/>
      <c r="JIP5" s="50"/>
      <c r="JIQ5" s="50"/>
      <c r="JIR5" s="50"/>
      <c r="JIS5" s="50"/>
      <c r="JIT5" s="50"/>
      <c r="JIU5" s="50"/>
      <c r="JIV5" s="50"/>
      <c r="JIW5" s="50"/>
      <c r="JIX5" s="50"/>
      <c r="JIY5" s="50"/>
      <c r="JIZ5" s="50"/>
      <c r="JJA5" s="50"/>
      <c r="JJB5" s="50"/>
      <c r="JJC5" s="50"/>
      <c r="JJD5" s="50"/>
      <c r="JJE5" s="50"/>
      <c r="JJF5" s="50"/>
      <c r="JJG5" s="50"/>
      <c r="JJH5" s="50"/>
      <c r="JJI5" s="50"/>
      <c r="JJJ5" s="50"/>
      <c r="JJK5" s="50"/>
      <c r="JJL5" s="50"/>
      <c r="JJM5" s="50"/>
      <c r="JJN5" s="50"/>
      <c r="JJO5" s="50"/>
      <c r="JJP5" s="50"/>
      <c r="JJQ5" s="50"/>
      <c r="JJR5" s="50"/>
      <c r="JJS5" s="50"/>
      <c r="JJT5" s="50"/>
      <c r="JJU5" s="50"/>
      <c r="JJV5" s="50"/>
      <c r="JJW5" s="50"/>
      <c r="JJX5" s="50"/>
      <c r="JJY5" s="50"/>
      <c r="JJZ5" s="50"/>
      <c r="JKA5" s="50"/>
      <c r="JKB5" s="50"/>
      <c r="JKC5" s="50"/>
      <c r="JKD5" s="50"/>
      <c r="JKE5" s="50"/>
      <c r="JKF5" s="50"/>
      <c r="JKG5" s="50"/>
      <c r="JKH5" s="50"/>
      <c r="JKI5" s="50"/>
      <c r="JKJ5" s="50"/>
      <c r="JKK5" s="50"/>
      <c r="JKL5" s="50"/>
      <c r="JKM5" s="50"/>
      <c r="JKN5" s="50"/>
      <c r="JKO5" s="50"/>
      <c r="JKP5" s="50"/>
      <c r="JKQ5" s="50"/>
      <c r="JKR5" s="50"/>
      <c r="JKS5" s="50"/>
      <c r="JKT5" s="50"/>
      <c r="JKU5" s="50"/>
      <c r="JKV5" s="50"/>
      <c r="JKW5" s="50"/>
      <c r="JKX5" s="50"/>
      <c r="JKY5" s="50"/>
      <c r="JKZ5" s="50"/>
      <c r="JLA5" s="50"/>
      <c r="JLB5" s="50"/>
      <c r="JLC5" s="50"/>
      <c r="JLD5" s="50"/>
      <c r="JLE5" s="50"/>
      <c r="JLF5" s="50"/>
      <c r="JLG5" s="50"/>
      <c r="JLH5" s="50"/>
      <c r="JLI5" s="50"/>
      <c r="JLJ5" s="50"/>
      <c r="JLK5" s="50"/>
      <c r="JLL5" s="50"/>
      <c r="JLM5" s="50"/>
      <c r="JLN5" s="50"/>
      <c r="JLO5" s="50"/>
      <c r="JLP5" s="50"/>
      <c r="JLQ5" s="50"/>
      <c r="JLR5" s="50"/>
      <c r="JLS5" s="50"/>
      <c r="JLT5" s="50"/>
      <c r="JLU5" s="50"/>
      <c r="JLV5" s="50"/>
      <c r="JLW5" s="50"/>
      <c r="JLX5" s="50"/>
      <c r="JLY5" s="50"/>
      <c r="JLZ5" s="50"/>
      <c r="JMA5" s="50"/>
      <c r="JMB5" s="50"/>
      <c r="JMC5" s="50"/>
      <c r="JMD5" s="50"/>
      <c r="JME5" s="50"/>
      <c r="JMF5" s="50"/>
      <c r="JMG5" s="50"/>
      <c r="JMH5" s="50"/>
      <c r="JMI5" s="50"/>
      <c r="JMJ5" s="50"/>
      <c r="JMK5" s="50"/>
      <c r="JML5" s="50"/>
      <c r="JMM5" s="50"/>
      <c r="JMN5" s="50"/>
      <c r="JMO5" s="50"/>
      <c r="JMP5" s="50"/>
      <c r="JMQ5" s="50"/>
      <c r="JMR5" s="50"/>
      <c r="JMS5" s="50"/>
      <c r="JMT5" s="50"/>
      <c r="JMU5" s="50"/>
      <c r="JMV5" s="50"/>
      <c r="JMW5" s="50"/>
      <c r="JMX5" s="50"/>
      <c r="JMY5" s="50"/>
      <c r="JMZ5" s="50"/>
      <c r="JNA5" s="50"/>
      <c r="JNB5" s="50"/>
      <c r="JNC5" s="50"/>
      <c r="JND5" s="50"/>
      <c r="JNE5" s="50"/>
      <c r="JNF5" s="50"/>
      <c r="JNG5" s="50"/>
      <c r="JNH5" s="50"/>
      <c r="JNI5" s="50"/>
      <c r="JNJ5" s="50"/>
      <c r="JNK5" s="50"/>
      <c r="JNL5" s="50"/>
      <c r="JNM5" s="50"/>
      <c r="JNN5" s="50"/>
      <c r="JNO5" s="50"/>
      <c r="JNP5" s="50"/>
      <c r="JNQ5" s="50"/>
      <c r="JNR5" s="50"/>
      <c r="JNS5" s="50"/>
      <c r="JNT5" s="50"/>
      <c r="JNU5" s="50"/>
      <c r="JNV5" s="50"/>
      <c r="JNW5" s="50"/>
      <c r="JNX5" s="50"/>
      <c r="JNY5" s="50"/>
      <c r="JNZ5" s="50"/>
      <c r="JOA5" s="50"/>
      <c r="JOB5" s="50"/>
      <c r="JOC5" s="50"/>
      <c r="JOD5" s="50"/>
      <c r="JOE5" s="50"/>
      <c r="JOF5" s="50"/>
      <c r="JOG5" s="50"/>
      <c r="JOH5" s="50"/>
      <c r="JOI5" s="50"/>
      <c r="JOJ5" s="50"/>
      <c r="JOK5" s="50"/>
      <c r="JOL5" s="50"/>
      <c r="JOM5" s="50"/>
      <c r="JON5" s="50"/>
      <c r="JOO5" s="50"/>
      <c r="JOP5" s="50"/>
      <c r="JOQ5" s="50"/>
      <c r="JOR5" s="50"/>
      <c r="JOS5" s="50"/>
      <c r="JOT5" s="50"/>
      <c r="JOU5" s="50"/>
      <c r="JOV5" s="50"/>
      <c r="JOW5" s="50"/>
      <c r="JOX5" s="50"/>
      <c r="JOY5" s="50"/>
      <c r="JOZ5" s="50"/>
      <c r="JPA5" s="50"/>
      <c r="JPB5" s="50"/>
      <c r="JPC5" s="50"/>
      <c r="JPD5" s="50"/>
      <c r="JPE5" s="50"/>
      <c r="JPF5" s="50"/>
      <c r="JPG5" s="50"/>
      <c r="JPH5" s="50"/>
      <c r="JPI5" s="50"/>
      <c r="JPJ5" s="50"/>
      <c r="JPK5" s="50"/>
      <c r="JPL5" s="50"/>
      <c r="JPM5" s="50"/>
      <c r="JPN5" s="50"/>
      <c r="JPO5" s="50"/>
      <c r="JPP5" s="50"/>
      <c r="JPQ5" s="50"/>
      <c r="JPR5" s="50"/>
      <c r="JPS5" s="50"/>
      <c r="JPT5" s="50"/>
      <c r="JPU5" s="50"/>
      <c r="JPV5" s="50"/>
      <c r="JPW5" s="50"/>
      <c r="JPX5" s="50"/>
      <c r="JPY5" s="50"/>
      <c r="JPZ5" s="50"/>
      <c r="JQA5" s="50"/>
      <c r="JQB5" s="50"/>
      <c r="JQC5" s="50"/>
      <c r="JQD5" s="50"/>
      <c r="JQE5" s="50"/>
      <c r="JQF5" s="50"/>
      <c r="JQG5" s="50"/>
      <c r="JQH5" s="50"/>
      <c r="JQI5" s="50"/>
      <c r="JQJ5" s="50"/>
      <c r="JQK5" s="50"/>
      <c r="JQL5" s="50"/>
      <c r="JQM5" s="50"/>
      <c r="JQN5" s="50"/>
      <c r="JQO5" s="50"/>
      <c r="JQP5" s="50"/>
      <c r="JQQ5" s="50"/>
      <c r="JQR5" s="50"/>
      <c r="JQS5" s="50"/>
      <c r="JQT5" s="50"/>
      <c r="JQU5" s="50"/>
      <c r="JQV5" s="50"/>
      <c r="JQW5" s="50"/>
      <c r="JQX5" s="50"/>
      <c r="JQY5" s="50"/>
      <c r="JQZ5" s="50"/>
      <c r="JRA5" s="50"/>
      <c r="JRB5" s="50"/>
      <c r="JRC5" s="50"/>
      <c r="JRD5" s="50"/>
      <c r="JRE5" s="50"/>
      <c r="JRF5" s="50"/>
      <c r="JRG5" s="50"/>
      <c r="JRH5" s="50"/>
      <c r="JRI5" s="50"/>
      <c r="JRJ5" s="50"/>
      <c r="JRK5" s="50"/>
      <c r="JRL5" s="50"/>
      <c r="JRM5" s="50"/>
      <c r="JRN5" s="50"/>
      <c r="JRO5" s="50"/>
      <c r="JRP5" s="50"/>
      <c r="JRQ5" s="50"/>
      <c r="JRR5" s="50"/>
      <c r="JRS5" s="50"/>
      <c r="JRT5" s="50"/>
      <c r="JRU5" s="50"/>
      <c r="JRV5" s="50"/>
      <c r="JRW5" s="50"/>
      <c r="JRX5" s="50"/>
      <c r="JRY5" s="50"/>
      <c r="JRZ5" s="50"/>
      <c r="JSA5" s="50"/>
      <c r="JSB5" s="50"/>
      <c r="JSC5" s="50"/>
      <c r="JSD5" s="50"/>
      <c r="JSE5" s="50"/>
      <c r="JSF5" s="50"/>
      <c r="JSG5" s="50"/>
      <c r="JSH5" s="50"/>
      <c r="JSI5" s="50"/>
      <c r="JSJ5" s="50"/>
      <c r="JSK5" s="50"/>
      <c r="JSL5" s="50"/>
      <c r="JSM5" s="50"/>
      <c r="JSN5" s="50"/>
      <c r="JSO5" s="50"/>
      <c r="JSP5" s="50"/>
      <c r="JSQ5" s="50"/>
      <c r="JSR5" s="50"/>
      <c r="JSS5" s="50"/>
      <c r="JST5" s="50"/>
      <c r="JSU5" s="50"/>
      <c r="JSV5" s="50"/>
      <c r="JSW5" s="50"/>
      <c r="JSX5" s="50"/>
      <c r="JSY5" s="50"/>
      <c r="JSZ5" s="50"/>
      <c r="JTA5" s="50"/>
      <c r="JTB5" s="50"/>
      <c r="JTC5" s="50"/>
      <c r="JTD5" s="50"/>
      <c r="JTE5" s="50"/>
      <c r="JTF5" s="50"/>
      <c r="JTG5" s="50"/>
      <c r="JTH5" s="50"/>
      <c r="JTI5" s="50"/>
      <c r="JTJ5" s="50"/>
      <c r="JTK5" s="50"/>
      <c r="JTL5" s="50"/>
      <c r="JTM5" s="50"/>
      <c r="JTN5" s="50"/>
      <c r="JTO5" s="50"/>
      <c r="JTP5" s="50"/>
      <c r="JTQ5" s="50"/>
      <c r="JTR5" s="50"/>
      <c r="JTS5" s="50"/>
      <c r="JTT5" s="50"/>
      <c r="JTU5" s="50"/>
      <c r="JTV5" s="50"/>
      <c r="JTW5" s="50"/>
      <c r="JTX5" s="50"/>
      <c r="JTY5" s="50"/>
      <c r="JTZ5" s="50"/>
      <c r="JUA5" s="50"/>
      <c r="JUB5" s="50"/>
      <c r="JUC5" s="50"/>
      <c r="JUD5" s="50"/>
      <c r="JUE5" s="50"/>
      <c r="JUF5" s="50"/>
      <c r="JUG5" s="50"/>
      <c r="JUH5" s="50"/>
      <c r="JUI5" s="50"/>
      <c r="JUJ5" s="50"/>
      <c r="JUK5" s="50"/>
      <c r="JUL5" s="50"/>
      <c r="JUM5" s="50"/>
      <c r="JUN5" s="50"/>
      <c r="JUO5" s="50"/>
      <c r="JUP5" s="50"/>
      <c r="JUQ5" s="50"/>
      <c r="JUR5" s="50"/>
      <c r="JUS5" s="50"/>
      <c r="JUT5" s="50"/>
      <c r="JUU5" s="50"/>
      <c r="JUV5" s="50"/>
      <c r="JUW5" s="50"/>
      <c r="JUX5" s="50"/>
      <c r="JUY5" s="50"/>
      <c r="JUZ5" s="50"/>
      <c r="JVA5" s="50"/>
      <c r="JVB5" s="50"/>
      <c r="JVC5" s="50"/>
      <c r="JVD5" s="50"/>
      <c r="JVE5" s="50"/>
      <c r="JVF5" s="50"/>
      <c r="JVG5" s="50"/>
      <c r="JVH5" s="50"/>
      <c r="JVI5" s="50"/>
      <c r="JVJ5" s="50"/>
      <c r="JVK5" s="50"/>
      <c r="JVL5" s="50"/>
      <c r="JVM5" s="50"/>
      <c r="JVN5" s="50"/>
      <c r="JVO5" s="50"/>
      <c r="JVP5" s="50"/>
      <c r="JVQ5" s="50"/>
      <c r="JVR5" s="50"/>
      <c r="JVS5" s="50"/>
      <c r="JVT5" s="50"/>
      <c r="JVU5" s="50"/>
      <c r="JVV5" s="50"/>
      <c r="JVW5" s="50"/>
      <c r="JVX5" s="50"/>
      <c r="JVY5" s="50"/>
      <c r="JVZ5" s="50"/>
      <c r="JWA5" s="50"/>
      <c r="JWB5" s="50"/>
      <c r="JWC5" s="50"/>
      <c r="JWD5" s="50"/>
      <c r="JWE5" s="50"/>
      <c r="JWF5" s="50"/>
      <c r="JWG5" s="50"/>
      <c r="JWH5" s="50"/>
      <c r="JWI5" s="50"/>
      <c r="JWJ5" s="50"/>
      <c r="JWK5" s="50"/>
      <c r="JWL5" s="50"/>
      <c r="JWM5" s="50"/>
      <c r="JWN5" s="50"/>
      <c r="JWO5" s="50"/>
      <c r="JWP5" s="50"/>
      <c r="JWQ5" s="50"/>
      <c r="JWR5" s="50"/>
      <c r="JWS5" s="50"/>
      <c r="JWT5" s="50"/>
      <c r="JWU5" s="50"/>
      <c r="JWV5" s="50"/>
      <c r="JWW5" s="50"/>
      <c r="JWX5" s="50"/>
      <c r="JWY5" s="50"/>
      <c r="JWZ5" s="50"/>
      <c r="JXA5" s="50"/>
      <c r="JXB5" s="50"/>
      <c r="JXC5" s="50"/>
      <c r="JXD5" s="50"/>
      <c r="JXE5" s="50"/>
      <c r="JXF5" s="50"/>
      <c r="JXG5" s="50"/>
      <c r="JXH5" s="50"/>
      <c r="JXI5" s="50"/>
      <c r="JXJ5" s="50"/>
      <c r="JXK5" s="50"/>
      <c r="JXL5" s="50"/>
      <c r="JXM5" s="50"/>
      <c r="JXN5" s="50"/>
      <c r="JXO5" s="50"/>
      <c r="JXP5" s="50"/>
      <c r="JXQ5" s="50"/>
      <c r="JXR5" s="50"/>
      <c r="JXS5" s="50"/>
      <c r="JXT5" s="50"/>
      <c r="JXU5" s="50"/>
      <c r="JXV5" s="50"/>
      <c r="JXW5" s="50"/>
      <c r="JXX5" s="50"/>
      <c r="JXY5" s="50"/>
      <c r="JXZ5" s="50"/>
      <c r="JYA5" s="50"/>
      <c r="JYB5" s="50"/>
      <c r="JYC5" s="50"/>
      <c r="JYD5" s="50"/>
      <c r="JYE5" s="50"/>
      <c r="JYF5" s="50"/>
      <c r="JYG5" s="50"/>
      <c r="JYH5" s="50"/>
      <c r="JYI5" s="50"/>
      <c r="JYJ5" s="50"/>
      <c r="JYK5" s="50"/>
      <c r="JYL5" s="50"/>
      <c r="JYM5" s="50"/>
      <c r="JYN5" s="50"/>
      <c r="JYO5" s="50"/>
      <c r="JYP5" s="50"/>
      <c r="JYQ5" s="50"/>
      <c r="JYR5" s="50"/>
      <c r="JYS5" s="50"/>
      <c r="JYT5" s="50"/>
      <c r="JYU5" s="50"/>
      <c r="JYV5" s="50"/>
      <c r="JYW5" s="50"/>
      <c r="JYX5" s="50"/>
      <c r="JYY5" s="50"/>
      <c r="JYZ5" s="50"/>
      <c r="JZA5" s="50"/>
      <c r="JZB5" s="50"/>
      <c r="JZC5" s="50"/>
      <c r="JZD5" s="50"/>
      <c r="JZE5" s="50"/>
      <c r="JZF5" s="50"/>
      <c r="JZG5" s="50"/>
      <c r="JZH5" s="50"/>
      <c r="JZI5" s="50"/>
      <c r="JZJ5" s="50"/>
      <c r="JZK5" s="50"/>
      <c r="JZL5" s="50"/>
      <c r="JZM5" s="50"/>
      <c r="JZN5" s="50"/>
      <c r="JZO5" s="50"/>
      <c r="JZP5" s="50"/>
      <c r="JZQ5" s="50"/>
      <c r="JZR5" s="50"/>
      <c r="JZS5" s="50"/>
      <c r="JZT5" s="50"/>
      <c r="JZU5" s="50"/>
      <c r="JZV5" s="50"/>
      <c r="JZW5" s="50"/>
      <c r="JZX5" s="50"/>
      <c r="JZY5" s="50"/>
      <c r="JZZ5" s="50"/>
      <c r="KAA5" s="50"/>
      <c r="KAB5" s="50"/>
      <c r="KAC5" s="50"/>
      <c r="KAD5" s="50"/>
      <c r="KAE5" s="50"/>
      <c r="KAF5" s="50"/>
      <c r="KAG5" s="50"/>
      <c r="KAH5" s="50"/>
      <c r="KAI5" s="50"/>
      <c r="KAJ5" s="50"/>
      <c r="KAK5" s="50"/>
      <c r="KAL5" s="50"/>
      <c r="KAM5" s="50"/>
      <c r="KAN5" s="50"/>
      <c r="KAO5" s="50"/>
      <c r="KAP5" s="50"/>
      <c r="KAQ5" s="50"/>
      <c r="KAR5" s="50"/>
      <c r="KAS5" s="50"/>
      <c r="KAT5" s="50"/>
      <c r="KAU5" s="50"/>
      <c r="KAV5" s="50"/>
      <c r="KAW5" s="50"/>
      <c r="KAX5" s="50"/>
      <c r="KAY5" s="50"/>
      <c r="KAZ5" s="50"/>
      <c r="KBA5" s="50"/>
      <c r="KBB5" s="50"/>
      <c r="KBC5" s="50"/>
      <c r="KBD5" s="50"/>
      <c r="KBE5" s="50"/>
      <c r="KBF5" s="50"/>
      <c r="KBG5" s="50"/>
      <c r="KBH5" s="50"/>
      <c r="KBI5" s="50"/>
      <c r="KBJ5" s="50"/>
      <c r="KBK5" s="50"/>
      <c r="KBL5" s="50"/>
      <c r="KBM5" s="50"/>
      <c r="KBN5" s="50"/>
      <c r="KBO5" s="50"/>
      <c r="KBP5" s="50"/>
      <c r="KBQ5" s="50"/>
      <c r="KBR5" s="50"/>
      <c r="KBS5" s="50"/>
      <c r="KBT5" s="50"/>
      <c r="KBU5" s="50"/>
      <c r="KBV5" s="50"/>
      <c r="KBW5" s="50"/>
      <c r="KBX5" s="50"/>
      <c r="KBY5" s="50"/>
      <c r="KBZ5" s="50"/>
      <c r="KCA5" s="50"/>
      <c r="KCB5" s="50"/>
      <c r="KCC5" s="50"/>
      <c r="KCD5" s="50"/>
      <c r="KCE5" s="50"/>
      <c r="KCF5" s="50"/>
      <c r="KCG5" s="50"/>
      <c r="KCH5" s="50"/>
      <c r="KCI5" s="50"/>
      <c r="KCJ5" s="50"/>
      <c r="KCK5" s="50"/>
      <c r="KCL5" s="50"/>
      <c r="KCM5" s="50"/>
      <c r="KCN5" s="50"/>
      <c r="KCO5" s="50"/>
      <c r="KCP5" s="50"/>
      <c r="KCQ5" s="50"/>
      <c r="KCR5" s="50"/>
      <c r="KCS5" s="50"/>
      <c r="KCT5" s="50"/>
      <c r="KCU5" s="50"/>
      <c r="KCV5" s="50"/>
      <c r="KCW5" s="50"/>
      <c r="KCX5" s="50"/>
      <c r="KCY5" s="50"/>
      <c r="KCZ5" s="50"/>
      <c r="KDA5" s="50"/>
      <c r="KDB5" s="50"/>
      <c r="KDC5" s="50"/>
      <c r="KDD5" s="50"/>
      <c r="KDE5" s="50"/>
      <c r="KDF5" s="50"/>
      <c r="KDG5" s="50"/>
      <c r="KDH5" s="50"/>
      <c r="KDI5" s="50"/>
      <c r="KDJ5" s="50"/>
      <c r="KDK5" s="50"/>
      <c r="KDL5" s="50"/>
      <c r="KDM5" s="50"/>
      <c r="KDN5" s="50"/>
      <c r="KDO5" s="50"/>
      <c r="KDP5" s="50"/>
      <c r="KDQ5" s="50"/>
      <c r="KDR5" s="50"/>
      <c r="KDS5" s="50"/>
      <c r="KDT5" s="50"/>
      <c r="KDU5" s="50"/>
      <c r="KDV5" s="50"/>
      <c r="KDW5" s="50"/>
      <c r="KDX5" s="50"/>
      <c r="KDY5" s="50"/>
      <c r="KDZ5" s="50"/>
      <c r="KEA5" s="50"/>
      <c r="KEB5" s="50"/>
      <c r="KEC5" s="50"/>
      <c r="KED5" s="50"/>
      <c r="KEE5" s="50"/>
      <c r="KEF5" s="50"/>
      <c r="KEG5" s="50"/>
      <c r="KEH5" s="50"/>
      <c r="KEI5" s="50"/>
      <c r="KEJ5" s="50"/>
      <c r="KEK5" s="50"/>
      <c r="KEL5" s="50"/>
      <c r="KEM5" s="50"/>
      <c r="KEN5" s="50"/>
      <c r="KEO5" s="50"/>
      <c r="KEP5" s="50"/>
      <c r="KEQ5" s="50"/>
      <c r="KER5" s="50"/>
      <c r="KES5" s="50"/>
      <c r="KET5" s="50"/>
      <c r="KEU5" s="50"/>
      <c r="KEV5" s="50"/>
      <c r="KEW5" s="50"/>
      <c r="KEX5" s="50"/>
      <c r="KEY5" s="50"/>
      <c r="KEZ5" s="50"/>
      <c r="KFA5" s="50"/>
      <c r="KFB5" s="50"/>
      <c r="KFC5" s="50"/>
      <c r="KFD5" s="50"/>
      <c r="KFE5" s="50"/>
      <c r="KFF5" s="50"/>
      <c r="KFG5" s="50"/>
      <c r="KFH5" s="50"/>
      <c r="KFI5" s="50"/>
      <c r="KFJ5" s="50"/>
      <c r="KFK5" s="50"/>
      <c r="KFL5" s="50"/>
      <c r="KFM5" s="50"/>
      <c r="KFN5" s="50"/>
      <c r="KFO5" s="50"/>
      <c r="KFP5" s="50"/>
      <c r="KFQ5" s="50"/>
      <c r="KFR5" s="50"/>
      <c r="KFS5" s="50"/>
      <c r="KFT5" s="50"/>
      <c r="KFU5" s="50"/>
      <c r="KFV5" s="50"/>
      <c r="KFW5" s="50"/>
      <c r="KFX5" s="50"/>
      <c r="KFY5" s="50"/>
      <c r="KFZ5" s="50"/>
      <c r="KGA5" s="50"/>
      <c r="KGB5" s="50"/>
      <c r="KGC5" s="50"/>
      <c r="KGD5" s="50"/>
      <c r="KGE5" s="50"/>
      <c r="KGF5" s="50"/>
      <c r="KGG5" s="50"/>
      <c r="KGH5" s="50"/>
      <c r="KGI5" s="50"/>
      <c r="KGJ5" s="50"/>
      <c r="KGK5" s="50"/>
      <c r="KGL5" s="50"/>
      <c r="KGM5" s="50"/>
      <c r="KGN5" s="50"/>
      <c r="KGO5" s="50"/>
      <c r="KGP5" s="50"/>
      <c r="KGQ5" s="50"/>
      <c r="KGR5" s="50"/>
      <c r="KGS5" s="50"/>
      <c r="KGT5" s="50"/>
      <c r="KGU5" s="50"/>
      <c r="KGV5" s="50"/>
      <c r="KGW5" s="50"/>
      <c r="KGX5" s="50"/>
      <c r="KGY5" s="50"/>
      <c r="KGZ5" s="50"/>
      <c r="KHA5" s="50"/>
      <c r="KHB5" s="50"/>
      <c r="KHC5" s="50"/>
      <c r="KHD5" s="50"/>
      <c r="KHE5" s="50"/>
      <c r="KHF5" s="50"/>
      <c r="KHG5" s="50"/>
      <c r="KHH5" s="50"/>
      <c r="KHI5" s="50"/>
      <c r="KHJ5" s="50"/>
      <c r="KHK5" s="50"/>
      <c r="KHL5" s="50"/>
      <c r="KHM5" s="50"/>
      <c r="KHN5" s="50"/>
      <c r="KHO5" s="50"/>
      <c r="KHP5" s="50"/>
      <c r="KHQ5" s="50"/>
      <c r="KHR5" s="50"/>
      <c r="KHS5" s="50"/>
      <c r="KHT5" s="50"/>
      <c r="KHU5" s="50"/>
      <c r="KHV5" s="50"/>
      <c r="KHW5" s="50"/>
      <c r="KHX5" s="50"/>
      <c r="KHY5" s="50"/>
      <c r="KHZ5" s="50"/>
      <c r="KIA5" s="50"/>
      <c r="KIB5" s="50"/>
      <c r="KIC5" s="50"/>
      <c r="KID5" s="50"/>
      <c r="KIE5" s="50"/>
      <c r="KIF5" s="50"/>
      <c r="KIG5" s="50"/>
      <c r="KIH5" s="50"/>
      <c r="KII5" s="50"/>
      <c r="KIJ5" s="50"/>
      <c r="KIK5" s="50"/>
      <c r="KIL5" s="50"/>
      <c r="KIM5" s="50"/>
      <c r="KIN5" s="50"/>
      <c r="KIO5" s="50"/>
      <c r="KIP5" s="50"/>
      <c r="KIQ5" s="50"/>
      <c r="KIR5" s="50"/>
      <c r="KIS5" s="50"/>
      <c r="KIT5" s="50"/>
      <c r="KIU5" s="50"/>
      <c r="KIV5" s="50"/>
      <c r="KIW5" s="50"/>
      <c r="KIX5" s="50"/>
      <c r="KIY5" s="50"/>
      <c r="KIZ5" s="50"/>
      <c r="KJA5" s="50"/>
      <c r="KJB5" s="50"/>
      <c r="KJC5" s="50"/>
      <c r="KJD5" s="50"/>
      <c r="KJE5" s="50"/>
      <c r="KJF5" s="50"/>
      <c r="KJG5" s="50"/>
      <c r="KJH5" s="50"/>
      <c r="KJI5" s="50"/>
      <c r="KJJ5" s="50"/>
      <c r="KJK5" s="50"/>
      <c r="KJL5" s="50"/>
      <c r="KJM5" s="50"/>
      <c r="KJN5" s="50"/>
      <c r="KJO5" s="50"/>
      <c r="KJP5" s="50"/>
      <c r="KJQ5" s="50"/>
      <c r="KJR5" s="50"/>
      <c r="KJS5" s="50"/>
      <c r="KJT5" s="50"/>
      <c r="KJU5" s="50"/>
      <c r="KJV5" s="50"/>
      <c r="KJW5" s="50"/>
      <c r="KJX5" s="50"/>
      <c r="KJY5" s="50"/>
      <c r="KJZ5" s="50"/>
      <c r="KKA5" s="50"/>
      <c r="KKB5" s="50"/>
      <c r="KKC5" s="50"/>
      <c r="KKD5" s="50"/>
      <c r="KKE5" s="50"/>
      <c r="KKF5" s="50"/>
      <c r="KKG5" s="50"/>
      <c r="KKH5" s="50"/>
      <c r="KKI5" s="50"/>
      <c r="KKJ5" s="50"/>
      <c r="KKK5" s="50"/>
      <c r="KKL5" s="50"/>
      <c r="KKM5" s="50"/>
      <c r="KKN5" s="50"/>
      <c r="KKO5" s="50"/>
      <c r="KKP5" s="50"/>
      <c r="KKQ5" s="50"/>
      <c r="KKR5" s="50"/>
      <c r="KKS5" s="50"/>
      <c r="KKT5" s="50"/>
      <c r="KKU5" s="50"/>
      <c r="KKV5" s="50"/>
      <c r="KKW5" s="50"/>
      <c r="KKX5" s="50"/>
      <c r="KKY5" s="50"/>
      <c r="KKZ5" s="50"/>
      <c r="KLA5" s="50"/>
      <c r="KLB5" s="50"/>
      <c r="KLC5" s="50"/>
      <c r="KLD5" s="50"/>
      <c r="KLE5" s="50"/>
      <c r="KLF5" s="50"/>
      <c r="KLG5" s="50"/>
      <c r="KLH5" s="50"/>
      <c r="KLI5" s="50"/>
      <c r="KLJ5" s="50"/>
      <c r="KLK5" s="50"/>
      <c r="KLL5" s="50"/>
      <c r="KLM5" s="50"/>
      <c r="KLN5" s="50"/>
      <c r="KLO5" s="50"/>
      <c r="KLP5" s="50"/>
      <c r="KLQ5" s="50"/>
      <c r="KLR5" s="50"/>
      <c r="KLS5" s="50"/>
      <c r="KLT5" s="50"/>
      <c r="KLU5" s="50"/>
      <c r="KLV5" s="50"/>
      <c r="KLW5" s="50"/>
      <c r="KLX5" s="50"/>
      <c r="KLY5" s="50"/>
      <c r="KLZ5" s="50"/>
      <c r="KMA5" s="50"/>
      <c r="KMB5" s="50"/>
      <c r="KMC5" s="50"/>
      <c r="KMD5" s="50"/>
      <c r="KME5" s="50"/>
      <c r="KMF5" s="50"/>
      <c r="KMG5" s="50"/>
      <c r="KMH5" s="50"/>
      <c r="KMI5" s="50"/>
      <c r="KMJ5" s="50"/>
      <c r="KMK5" s="50"/>
      <c r="KML5" s="50"/>
      <c r="KMM5" s="50"/>
      <c r="KMN5" s="50"/>
      <c r="KMO5" s="50"/>
      <c r="KMP5" s="50"/>
      <c r="KMQ5" s="50"/>
      <c r="KMR5" s="50"/>
      <c r="KMS5" s="50"/>
      <c r="KMT5" s="50"/>
      <c r="KMU5" s="50"/>
      <c r="KMV5" s="50"/>
      <c r="KMW5" s="50"/>
      <c r="KMX5" s="50"/>
      <c r="KMY5" s="50"/>
      <c r="KMZ5" s="50"/>
      <c r="KNA5" s="50"/>
      <c r="KNB5" s="50"/>
      <c r="KNC5" s="50"/>
      <c r="KND5" s="50"/>
      <c r="KNE5" s="50"/>
      <c r="KNF5" s="50"/>
      <c r="KNG5" s="50"/>
      <c r="KNH5" s="50"/>
      <c r="KNI5" s="50"/>
      <c r="KNJ5" s="50"/>
      <c r="KNK5" s="50"/>
      <c r="KNL5" s="50"/>
      <c r="KNM5" s="50"/>
      <c r="KNN5" s="50"/>
      <c r="KNO5" s="50"/>
      <c r="KNP5" s="50"/>
      <c r="KNQ5" s="50"/>
      <c r="KNR5" s="50"/>
      <c r="KNS5" s="50"/>
      <c r="KNT5" s="50"/>
      <c r="KNU5" s="50"/>
      <c r="KNV5" s="50"/>
      <c r="KNW5" s="50"/>
      <c r="KNX5" s="50"/>
      <c r="KNY5" s="50"/>
      <c r="KNZ5" s="50"/>
      <c r="KOA5" s="50"/>
      <c r="KOB5" s="50"/>
      <c r="KOC5" s="50"/>
      <c r="KOD5" s="50"/>
      <c r="KOE5" s="50"/>
      <c r="KOF5" s="50"/>
      <c r="KOG5" s="50"/>
      <c r="KOH5" s="50"/>
      <c r="KOI5" s="50"/>
      <c r="KOJ5" s="50"/>
      <c r="KOK5" s="50"/>
      <c r="KOL5" s="50"/>
      <c r="KOM5" s="50"/>
      <c r="KON5" s="50"/>
      <c r="KOO5" s="50"/>
      <c r="KOP5" s="50"/>
      <c r="KOQ5" s="50"/>
      <c r="KOR5" s="50"/>
      <c r="KOS5" s="50"/>
      <c r="KOT5" s="50"/>
      <c r="KOU5" s="50"/>
      <c r="KOV5" s="50"/>
      <c r="KOW5" s="50"/>
      <c r="KOX5" s="50"/>
      <c r="KOY5" s="50"/>
      <c r="KOZ5" s="50"/>
      <c r="KPA5" s="50"/>
      <c r="KPB5" s="50"/>
      <c r="KPC5" s="50"/>
      <c r="KPD5" s="50"/>
      <c r="KPE5" s="50"/>
      <c r="KPF5" s="50"/>
      <c r="KPG5" s="50"/>
      <c r="KPH5" s="50"/>
      <c r="KPI5" s="50"/>
      <c r="KPJ5" s="50"/>
      <c r="KPK5" s="50"/>
      <c r="KPL5" s="50"/>
      <c r="KPM5" s="50"/>
      <c r="KPN5" s="50"/>
      <c r="KPO5" s="50"/>
      <c r="KPP5" s="50"/>
      <c r="KPQ5" s="50"/>
      <c r="KPR5" s="50"/>
      <c r="KPS5" s="50"/>
      <c r="KPT5" s="50"/>
      <c r="KPU5" s="50"/>
      <c r="KPV5" s="50"/>
      <c r="KPW5" s="50"/>
      <c r="KPX5" s="50"/>
      <c r="KPY5" s="50"/>
      <c r="KPZ5" s="50"/>
      <c r="KQA5" s="50"/>
      <c r="KQB5" s="50"/>
      <c r="KQC5" s="50"/>
      <c r="KQD5" s="50"/>
      <c r="KQE5" s="50"/>
      <c r="KQF5" s="50"/>
      <c r="KQG5" s="50"/>
      <c r="KQH5" s="50"/>
      <c r="KQI5" s="50"/>
      <c r="KQJ5" s="50"/>
      <c r="KQK5" s="50"/>
      <c r="KQL5" s="50"/>
      <c r="KQM5" s="50"/>
      <c r="KQN5" s="50"/>
      <c r="KQO5" s="50"/>
      <c r="KQP5" s="50"/>
      <c r="KQQ5" s="50"/>
      <c r="KQR5" s="50"/>
      <c r="KQS5" s="50"/>
      <c r="KQT5" s="50"/>
      <c r="KQU5" s="50"/>
      <c r="KQV5" s="50"/>
      <c r="KQW5" s="50"/>
      <c r="KQX5" s="50"/>
      <c r="KQY5" s="50"/>
      <c r="KQZ5" s="50"/>
      <c r="KRA5" s="50"/>
      <c r="KRB5" s="50"/>
      <c r="KRC5" s="50"/>
      <c r="KRD5" s="50"/>
      <c r="KRE5" s="50"/>
      <c r="KRF5" s="50"/>
      <c r="KRG5" s="50"/>
      <c r="KRH5" s="50"/>
      <c r="KRI5" s="50"/>
      <c r="KRJ5" s="50"/>
      <c r="KRK5" s="50"/>
      <c r="KRL5" s="50"/>
      <c r="KRM5" s="50"/>
      <c r="KRN5" s="50"/>
      <c r="KRO5" s="50"/>
      <c r="KRP5" s="50"/>
      <c r="KRQ5" s="50"/>
      <c r="KRR5" s="50"/>
      <c r="KRS5" s="50"/>
      <c r="KRT5" s="50"/>
      <c r="KRU5" s="50"/>
      <c r="KRV5" s="50"/>
      <c r="KRW5" s="50"/>
      <c r="KRX5" s="50"/>
      <c r="KRY5" s="50"/>
      <c r="KRZ5" s="50"/>
      <c r="KSA5" s="50"/>
      <c r="KSB5" s="50"/>
      <c r="KSC5" s="50"/>
      <c r="KSD5" s="50"/>
      <c r="KSE5" s="50"/>
      <c r="KSF5" s="50"/>
      <c r="KSG5" s="50"/>
      <c r="KSH5" s="50"/>
      <c r="KSI5" s="50"/>
      <c r="KSJ5" s="50"/>
      <c r="KSK5" s="50"/>
      <c r="KSL5" s="50"/>
      <c r="KSM5" s="50"/>
      <c r="KSN5" s="50"/>
      <c r="KSO5" s="50"/>
      <c r="KSP5" s="50"/>
      <c r="KSQ5" s="50"/>
      <c r="KSR5" s="50"/>
      <c r="KSS5" s="50"/>
      <c r="KST5" s="50"/>
      <c r="KSU5" s="50"/>
      <c r="KSV5" s="50"/>
      <c r="KSW5" s="50"/>
      <c r="KSX5" s="50"/>
      <c r="KSY5" s="50"/>
      <c r="KSZ5" s="50"/>
      <c r="KTA5" s="50"/>
      <c r="KTB5" s="50"/>
      <c r="KTC5" s="50"/>
      <c r="KTD5" s="50"/>
      <c r="KTE5" s="50"/>
      <c r="KTF5" s="50"/>
      <c r="KTG5" s="50"/>
      <c r="KTH5" s="50"/>
      <c r="KTI5" s="50"/>
      <c r="KTJ5" s="50"/>
      <c r="KTK5" s="50"/>
      <c r="KTL5" s="50"/>
      <c r="KTM5" s="50"/>
      <c r="KTN5" s="50"/>
      <c r="KTO5" s="50"/>
      <c r="KTP5" s="50"/>
      <c r="KTQ5" s="50"/>
      <c r="KTR5" s="50"/>
      <c r="KTS5" s="50"/>
      <c r="KTT5" s="50"/>
      <c r="KTU5" s="50"/>
      <c r="KTV5" s="50"/>
      <c r="KTW5" s="50"/>
      <c r="KTX5" s="50"/>
      <c r="KTY5" s="50"/>
      <c r="KTZ5" s="50"/>
      <c r="KUA5" s="50"/>
      <c r="KUB5" s="50"/>
      <c r="KUC5" s="50"/>
      <c r="KUD5" s="50"/>
      <c r="KUE5" s="50"/>
      <c r="KUF5" s="50"/>
      <c r="KUG5" s="50"/>
      <c r="KUH5" s="50"/>
      <c r="KUI5" s="50"/>
      <c r="KUJ5" s="50"/>
      <c r="KUK5" s="50"/>
      <c r="KUL5" s="50"/>
      <c r="KUM5" s="50"/>
      <c r="KUN5" s="50"/>
      <c r="KUO5" s="50"/>
      <c r="KUP5" s="50"/>
      <c r="KUQ5" s="50"/>
      <c r="KUR5" s="50"/>
      <c r="KUS5" s="50"/>
      <c r="KUT5" s="50"/>
      <c r="KUU5" s="50"/>
      <c r="KUV5" s="50"/>
      <c r="KUW5" s="50"/>
      <c r="KUX5" s="50"/>
      <c r="KUY5" s="50"/>
      <c r="KUZ5" s="50"/>
      <c r="KVA5" s="50"/>
      <c r="KVB5" s="50"/>
      <c r="KVC5" s="50"/>
      <c r="KVD5" s="50"/>
      <c r="KVE5" s="50"/>
      <c r="KVF5" s="50"/>
      <c r="KVG5" s="50"/>
      <c r="KVH5" s="50"/>
      <c r="KVI5" s="50"/>
      <c r="KVJ5" s="50"/>
      <c r="KVK5" s="50"/>
      <c r="KVL5" s="50"/>
      <c r="KVM5" s="50"/>
      <c r="KVN5" s="50"/>
      <c r="KVO5" s="50"/>
      <c r="KVP5" s="50"/>
      <c r="KVQ5" s="50"/>
      <c r="KVR5" s="50"/>
      <c r="KVS5" s="50"/>
      <c r="KVT5" s="50"/>
      <c r="KVU5" s="50"/>
      <c r="KVV5" s="50"/>
      <c r="KVW5" s="50"/>
      <c r="KVX5" s="50"/>
      <c r="KVY5" s="50"/>
      <c r="KVZ5" s="50"/>
      <c r="KWA5" s="50"/>
      <c r="KWB5" s="50"/>
      <c r="KWC5" s="50"/>
      <c r="KWD5" s="50"/>
      <c r="KWE5" s="50"/>
      <c r="KWF5" s="50"/>
      <c r="KWG5" s="50"/>
      <c r="KWH5" s="50"/>
      <c r="KWI5" s="50"/>
      <c r="KWJ5" s="50"/>
      <c r="KWK5" s="50"/>
      <c r="KWL5" s="50"/>
      <c r="KWM5" s="50"/>
      <c r="KWN5" s="50"/>
      <c r="KWO5" s="50"/>
      <c r="KWP5" s="50"/>
      <c r="KWQ5" s="50"/>
      <c r="KWR5" s="50"/>
      <c r="KWS5" s="50"/>
      <c r="KWT5" s="50"/>
      <c r="KWU5" s="50"/>
      <c r="KWV5" s="50"/>
      <c r="KWW5" s="50"/>
      <c r="KWX5" s="50"/>
      <c r="KWY5" s="50"/>
      <c r="KWZ5" s="50"/>
      <c r="KXA5" s="50"/>
      <c r="KXB5" s="50"/>
      <c r="KXC5" s="50"/>
      <c r="KXD5" s="50"/>
      <c r="KXE5" s="50"/>
      <c r="KXF5" s="50"/>
      <c r="KXG5" s="50"/>
      <c r="KXH5" s="50"/>
      <c r="KXI5" s="50"/>
      <c r="KXJ5" s="50"/>
      <c r="KXK5" s="50"/>
      <c r="KXL5" s="50"/>
      <c r="KXM5" s="50"/>
      <c r="KXN5" s="50"/>
      <c r="KXO5" s="50"/>
      <c r="KXP5" s="50"/>
      <c r="KXQ5" s="50"/>
      <c r="KXR5" s="50"/>
      <c r="KXS5" s="50"/>
      <c r="KXT5" s="50"/>
      <c r="KXU5" s="50"/>
      <c r="KXV5" s="50"/>
      <c r="KXW5" s="50"/>
      <c r="KXX5" s="50"/>
      <c r="KXY5" s="50"/>
      <c r="KXZ5" s="50"/>
      <c r="KYA5" s="50"/>
      <c r="KYB5" s="50"/>
      <c r="KYC5" s="50"/>
      <c r="KYD5" s="50"/>
      <c r="KYE5" s="50"/>
      <c r="KYF5" s="50"/>
      <c r="KYG5" s="50"/>
      <c r="KYH5" s="50"/>
      <c r="KYI5" s="50"/>
      <c r="KYJ5" s="50"/>
      <c r="KYK5" s="50"/>
      <c r="KYL5" s="50"/>
      <c r="KYM5" s="50"/>
      <c r="KYN5" s="50"/>
      <c r="KYO5" s="50"/>
      <c r="KYP5" s="50"/>
      <c r="KYQ5" s="50"/>
      <c r="KYR5" s="50"/>
      <c r="KYS5" s="50"/>
      <c r="KYT5" s="50"/>
      <c r="KYU5" s="50"/>
      <c r="KYV5" s="50"/>
      <c r="KYW5" s="50"/>
      <c r="KYX5" s="50"/>
      <c r="KYY5" s="50"/>
      <c r="KYZ5" s="50"/>
      <c r="KZA5" s="50"/>
      <c r="KZB5" s="50"/>
      <c r="KZC5" s="50"/>
      <c r="KZD5" s="50"/>
      <c r="KZE5" s="50"/>
      <c r="KZF5" s="50"/>
      <c r="KZG5" s="50"/>
      <c r="KZH5" s="50"/>
      <c r="KZI5" s="50"/>
      <c r="KZJ5" s="50"/>
      <c r="KZK5" s="50"/>
      <c r="KZL5" s="50"/>
      <c r="KZM5" s="50"/>
      <c r="KZN5" s="50"/>
      <c r="KZO5" s="50"/>
      <c r="KZP5" s="50"/>
      <c r="KZQ5" s="50"/>
      <c r="KZR5" s="50"/>
      <c r="KZS5" s="50"/>
      <c r="KZT5" s="50"/>
      <c r="KZU5" s="50"/>
      <c r="KZV5" s="50"/>
      <c r="KZW5" s="50"/>
      <c r="KZX5" s="50"/>
      <c r="KZY5" s="50"/>
      <c r="KZZ5" s="50"/>
      <c r="LAA5" s="50"/>
      <c r="LAB5" s="50"/>
      <c r="LAC5" s="50"/>
      <c r="LAD5" s="50"/>
      <c r="LAE5" s="50"/>
      <c r="LAF5" s="50"/>
      <c r="LAG5" s="50"/>
      <c r="LAH5" s="50"/>
      <c r="LAI5" s="50"/>
      <c r="LAJ5" s="50"/>
      <c r="LAK5" s="50"/>
      <c r="LAL5" s="50"/>
      <c r="LAM5" s="50"/>
      <c r="LAN5" s="50"/>
      <c r="LAO5" s="50"/>
      <c r="LAP5" s="50"/>
      <c r="LAQ5" s="50"/>
      <c r="LAR5" s="50"/>
      <c r="LAS5" s="50"/>
      <c r="LAT5" s="50"/>
      <c r="LAU5" s="50"/>
      <c r="LAV5" s="50"/>
      <c r="LAW5" s="50"/>
      <c r="LAX5" s="50"/>
      <c r="LAY5" s="50"/>
      <c r="LAZ5" s="50"/>
      <c r="LBA5" s="50"/>
      <c r="LBB5" s="50"/>
      <c r="LBC5" s="50"/>
      <c r="LBD5" s="50"/>
      <c r="LBE5" s="50"/>
      <c r="LBF5" s="50"/>
      <c r="LBG5" s="50"/>
      <c r="LBH5" s="50"/>
      <c r="LBI5" s="50"/>
      <c r="LBJ5" s="50"/>
      <c r="LBK5" s="50"/>
      <c r="LBL5" s="50"/>
      <c r="LBM5" s="50"/>
      <c r="LBN5" s="50"/>
      <c r="LBO5" s="50"/>
      <c r="LBP5" s="50"/>
      <c r="LBQ5" s="50"/>
      <c r="LBR5" s="50"/>
      <c r="LBS5" s="50"/>
      <c r="LBT5" s="50"/>
      <c r="LBU5" s="50"/>
      <c r="LBV5" s="50"/>
      <c r="LBW5" s="50"/>
      <c r="LBX5" s="50"/>
      <c r="LBY5" s="50"/>
      <c r="LBZ5" s="50"/>
      <c r="LCA5" s="50"/>
      <c r="LCB5" s="50"/>
      <c r="LCC5" s="50"/>
      <c r="LCD5" s="50"/>
      <c r="LCE5" s="50"/>
      <c r="LCF5" s="50"/>
      <c r="LCG5" s="50"/>
      <c r="LCH5" s="50"/>
      <c r="LCI5" s="50"/>
      <c r="LCJ5" s="50"/>
      <c r="LCK5" s="50"/>
      <c r="LCL5" s="50"/>
      <c r="LCM5" s="50"/>
      <c r="LCN5" s="50"/>
      <c r="LCO5" s="50"/>
      <c r="LCP5" s="50"/>
      <c r="LCQ5" s="50"/>
      <c r="LCR5" s="50"/>
      <c r="LCS5" s="50"/>
      <c r="LCT5" s="50"/>
      <c r="LCU5" s="50"/>
      <c r="LCV5" s="50"/>
      <c r="LCW5" s="50"/>
      <c r="LCX5" s="50"/>
      <c r="LCY5" s="50"/>
      <c r="LCZ5" s="50"/>
      <c r="LDA5" s="50"/>
      <c r="LDB5" s="50"/>
      <c r="LDC5" s="50"/>
      <c r="LDD5" s="50"/>
      <c r="LDE5" s="50"/>
      <c r="LDF5" s="50"/>
      <c r="LDG5" s="50"/>
      <c r="LDH5" s="50"/>
      <c r="LDI5" s="50"/>
      <c r="LDJ5" s="50"/>
      <c r="LDK5" s="50"/>
      <c r="LDL5" s="50"/>
      <c r="LDM5" s="50"/>
      <c r="LDN5" s="50"/>
      <c r="LDO5" s="50"/>
      <c r="LDP5" s="50"/>
      <c r="LDQ5" s="50"/>
      <c r="LDR5" s="50"/>
      <c r="LDS5" s="50"/>
      <c r="LDT5" s="50"/>
      <c r="LDU5" s="50"/>
      <c r="LDV5" s="50"/>
      <c r="LDW5" s="50"/>
      <c r="LDX5" s="50"/>
      <c r="LDY5" s="50"/>
      <c r="LDZ5" s="50"/>
      <c r="LEA5" s="50"/>
      <c r="LEB5" s="50"/>
      <c r="LEC5" s="50"/>
      <c r="LED5" s="50"/>
      <c r="LEE5" s="50"/>
      <c r="LEF5" s="50"/>
      <c r="LEG5" s="50"/>
      <c r="LEH5" s="50"/>
      <c r="LEI5" s="50"/>
      <c r="LEJ5" s="50"/>
      <c r="LEK5" s="50"/>
      <c r="LEL5" s="50"/>
      <c r="LEM5" s="50"/>
      <c r="LEN5" s="50"/>
      <c r="LEO5" s="50"/>
      <c r="LEP5" s="50"/>
      <c r="LEQ5" s="50"/>
      <c r="LER5" s="50"/>
      <c r="LES5" s="50"/>
      <c r="LET5" s="50"/>
      <c r="LEU5" s="50"/>
      <c r="LEV5" s="50"/>
      <c r="LEW5" s="50"/>
      <c r="LEX5" s="50"/>
      <c r="LEY5" s="50"/>
      <c r="LEZ5" s="50"/>
      <c r="LFA5" s="50"/>
      <c r="LFB5" s="50"/>
      <c r="LFC5" s="50"/>
      <c r="LFD5" s="50"/>
      <c r="LFE5" s="50"/>
      <c r="LFF5" s="50"/>
      <c r="LFG5" s="50"/>
      <c r="LFH5" s="50"/>
      <c r="LFI5" s="50"/>
      <c r="LFJ5" s="50"/>
      <c r="LFK5" s="50"/>
      <c r="LFL5" s="50"/>
      <c r="LFM5" s="50"/>
      <c r="LFN5" s="50"/>
      <c r="LFO5" s="50"/>
      <c r="LFP5" s="50"/>
      <c r="LFQ5" s="50"/>
      <c r="LFR5" s="50"/>
      <c r="LFS5" s="50"/>
      <c r="LFT5" s="50"/>
      <c r="LFU5" s="50"/>
      <c r="LFV5" s="50"/>
      <c r="LFW5" s="50"/>
      <c r="LFX5" s="50"/>
      <c r="LFY5" s="50"/>
      <c r="LFZ5" s="50"/>
      <c r="LGA5" s="50"/>
      <c r="LGB5" s="50"/>
      <c r="LGC5" s="50"/>
      <c r="LGD5" s="50"/>
      <c r="LGE5" s="50"/>
      <c r="LGF5" s="50"/>
      <c r="LGG5" s="50"/>
      <c r="LGH5" s="50"/>
      <c r="LGI5" s="50"/>
      <c r="LGJ5" s="50"/>
      <c r="LGK5" s="50"/>
      <c r="LGL5" s="50"/>
      <c r="LGM5" s="50"/>
      <c r="LGN5" s="50"/>
      <c r="LGO5" s="50"/>
      <c r="LGP5" s="50"/>
      <c r="LGQ5" s="50"/>
      <c r="LGR5" s="50"/>
      <c r="LGS5" s="50"/>
      <c r="LGT5" s="50"/>
      <c r="LGU5" s="50"/>
      <c r="LGV5" s="50"/>
      <c r="LGW5" s="50"/>
      <c r="LGX5" s="50"/>
      <c r="LGY5" s="50"/>
      <c r="LGZ5" s="50"/>
      <c r="LHA5" s="50"/>
      <c r="LHB5" s="50"/>
      <c r="LHC5" s="50"/>
      <c r="LHD5" s="50"/>
      <c r="LHE5" s="50"/>
      <c r="LHF5" s="50"/>
      <c r="LHG5" s="50"/>
      <c r="LHH5" s="50"/>
      <c r="LHI5" s="50"/>
      <c r="LHJ5" s="50"/>
      <c r="LHK5" s="50"/>
      <c r="LHL5" s="50"/>
      <c r="LHM5" s="50"/>
      <c r="LHN5" s="50"/>
      <c r="LHO5" s="50"/>
      <c r="LHP5" s="50"/>
      <c r="LHQ5" s="50"/>
      <c r="LHR5" s="50"/>
      <c r="LHS5" s="50"/>
      <c r="LHT5" s="50"/>
      <c r="LHU5" s="50"/>
      <c r="LHV5" s="50"/>
      <c r="LHW5" s="50"/>
      <c r="LHX5" s="50"/>
      <c r="LHY5" s="50"/>
      <c r="LHZ5" s="50"/>
      <c r="LIA5" s="50"/>
      <c r="LIB5" s="50"/>
      <c r="LIC5" s="50"/>
      <c r="LID5" s="50"/>
      <c r="LIE5" s="50"/>
      <c r="LIF5" s="50"/>
      <c r="LIG5" s="50"/>
      <c r="LIH5" s="50"/>
      <c r="LII5" s="50"/>
      <c r="LIJ5" s="50"/>
      <c r="LIK5" s="50"/>
      <c r="LIL5" s="50"/>
      <c r="LIM5" s="50"/>
      <c r="LIN5" s="50"/>
      <c r="LIO5" s="50"/>
      <c r="LIP5" s="50"/>
      <c r="LIQ5" s="50"/>
      <c r="LIR5" s="50"/>
      <c r="LIS5" s="50"/>
      <c r="LIT5" s="50"/>
      <c r="LIU5" s="50"/>
      <c r="LIV5" s="50"/>
      <c r="LIW5" s="50"/>
      <c r="LIX5" s="50"/>
      <c r="LIY5" s="50"/>
      <c r="LIZ5" s="50"/>
      <c r="LJA5" s="50"/>
      <c r="LJB5" s="50"/>
      <c r="LJC5" s="50"/>
      <c r="LJD5" s="50"/>
      <c r="LJE5" s="50"/>
      <c r="LJF5" s="50"/>
      <c r="LJG5" s="50"/>
      <c r="LJH5" s="50"/>
      <c r="LJI5" s="50"/>
      <c r="LJJ5" s="50"/>
      <c r="LJK5" s="50"/>
      <c r="LJL5" s="50"/>
      <c r="LJM5" s="50"/>
      <c r="LJN5" s="50"/>
      <c r="LJO5" s="50"/>
      <c r="LJP5" s="50"/>
      <c r="LJQ5" s="50"/>
      <c r="LJR5" s="50"/>
      <c r="LJS5" s="50"/>
      <c r="LJT5" s="50"/>
      <c r="LJU5" s="50"/>
      <c r="LJV5" s="50"/>
      <c r="LJW5" s="50"/>
      <c r="LJX5" s="50"/>
      <c r="LJY5" s="50"/>
      <c r="LJZ5" s="50"/>
      <c r="LKA5" s="50"/>
      <c r="LKB5" s="50"/>
      <c r="LKC5" s="50"/>
      <c r="LKD5" s="50"/>
      <c r="LKE5" s="50"/>
      <c r="LKF5" s="50"/>
      <c r="LKG5" s="50"/>
      <c r="LKH5" s="50"/>
      <c r="LKI5" s="50"/>
      <c r="LKJ5" s="50"/>
      <c r="LKK5" s="50"/>
      <c r="LKL5" s="50"/>
      <c r="LKM5" s="50"/>
      <c r="LKN5" s="50"/>
      <c r="LKO5" s="50"/>
      <c r="LKP5" s="50"/>
      <c r="LKQ5" s="50"/>
      <c r="LKR5" s="50"/>
      <c r="LKS5" s="50"/>
      <c r="LKT5" s="50"/>
      <c r="LKU5" s="50"/>
      <c r="LKV5" s="50"/>
      <c r="LKW5" s="50"/>
      <c r="LKX5" s="50"/>
      <c r="LKY5" s="50"/>
      <c r="LKZ5" s="50"/>
      <c r="LLA5" s="50"/>
      <c r="LLB5" s="50"/>
      <c r="LLC5" s="50"/>
      <c r="LLD5" s="50"/>
      <c r="LLE5" s="50"/>
      <c r="LLF5" s="50"/>
      <c r="LLG5" s="50"/>
      <c r="LLH5" s="50"/>
      <c r="LLI5" s="50"/>
      <c r="LLJ5" s="50"/>
      <c r="LLK5" s="50"/>
      <c r="LLL5" s="50"/>
      <c r="LLM5" s="50"/>
      <c r="LLN5" s="50"/>
      <c r="LLO5" s="50"/>
      <c r="LLP5" s="50"/>
      <c r="LLQ5" s="50"/>
      <c r="LLR5" s="50"/>
      <c r="LLS5" s="50"/>
      <c r="LLT5" s="50"/>
      <c r="LLU5" s="50"/>
      <c r="LLV5" s="50"/>
      <c r="LLW5" s="50"/>
      <c r="LLX5" s="50"/>
      <c r="LLY5" s="50"/>
      <c r="LLZ5" s="50"/>
      <c r="LMA5" s="50"/>
      <c r="LMB5" s="50"/>
      <c r="LMC5" s="50"/>
      <c r="LMD5" s="50"/>
      <c r="LME5" s="50"/>
      <c r="LMF5" s="50"/>
      <c r="LMG5" s="50"/>
      <c r="LMH5" s="50"/>
      <c r="LMI5" s="50"/>
      <c r="LMJ5" s="50"/>
      <c r="LMK5" s="50"/>
      <c r="LML5" s="50"/>
      <c r="LMM5" s="50"/>
      <c r="LMN5" s="50"/>
      <c r="LMO5" s="50"/>
      <c r="LMP5" s="50"/>
      <c r="LMQ5" s="50"/>
      <c r="LMR5" s="50"/>
      <c r="LMS5" s="50"/>
      <c r="LMT5" s="50"/>
      <c r="LMU5" s="50"/>
      <c r="LMV5" s="50"/>
      <c r="LMW5" s="50"/>
      <c r="LMX5" s="50"/>
      <c r="LMY5" s="50"/>
      <c r="LMZ5" s="50"/>
      <c r="LNA5" s="50"/>
      <c r="LNB5" s="50"/>
      <c r="LNC5" s="50"/>
      <c r="LND5" s="50"/>
      <c r="LNE5" s="50"/>
      <c r="LNF5" s="50"/>
      <c r="LNG5" s="50"/>
      <c r="LNH5" s="50"/>
      <c r="LNI5" s="50"/>
      <c r="LNJ5" s="50"/>
      <c r="LNK5" s="50"/>
      <c r="LNL5" s="50"/>
      <c r="LNM5" s="50"/>
      <c r="LNN5" s="50"/>
      <c r="LNO5" s="50"/>
      <c r="LNP5" s="50"/>
      <c r="LNQ5" s="50"/>
      <c r="LNR5" s="50"/>
      <c r="LNS5" s="50"/>
      <c r="LNT5" s="50"/>
      <c r="LNU5" s="50"/>
      <c r="LNV5" s="50"/>
      <c r="LNW5" s="50"/>
      <c r="LNX5" s="50"/>
      <c r="LNY5" s="50"/>
      <c r="LNZ5" s="50"/>
      <c r="LOA5" s="50"/>
      <c r="LOB5" s="50"/>
      <c r="LOC5" s="50"/>
      <c r="LOD5" s="50"/>
      <c r="LOE5" s="50"/>
      <c r="LOF5" s="50"/>
      <c r="LOG5" s="50"/>
      <c r="LOH5" s="50"/>
      <c r="LOI5" s="50"/>
      <c r="LOJ5" s="50"/>
      <c r="LOK5" s="50"/>
      <c r="LOL5" s="50"/>
      <c r="LOM5" s="50"/>
      <c r="LON5" s="50"/>
      <c r="LOO5" s="50"/>
      <c r="LOP5" s="50"/>
      <c r="LOQ5" s="50"/>
      <c r="LOR5" s="50"/>
      <c r="LOS5" s="50"/>
      <c r="LOT5" s="50"/>
      <c r="LOU5" s="50"/>
      <c r="LOV5" s="50"/>
      <c r="LOW5" s="50"/>
      <c r="LOX5" s="50"/>
      <c r="LOY5" s="50"/>
      <c r="LOZ5" s="50"/>
      <c r="LPA5" s="50"/>
      <c r="LPB5" s="50"/>
      <c r="LPC5" s="50"/>
      <c r="LPD5" s="50"/>
      <c r="LPE5" s="50"/>
      <c r="LPF5" s="50"/>
      <c r="LPG5" s="50"/>
      <c r="LPH5" s="50"/>
      <c r="LPI5" s="50"/>
      <c r="LPJ5" s="50"/>
      <c r="LPK5" s="50"/>
      <c r="LPL5" s="50"/>
      <c r="LPM5" s="50"/>
      <c r="LPN5" s="50"/>
      <c r="LPO5" s="50"/>
      <c r="LPP5" s="50"/>
      <c r="LPQ5" s="50"/>
      <c r="LPR5" s="50"/>
      <c r="LPS5" s="50"/>
      <c r="LPT5" s="50"/>
      <c r="LPU5" s="50"/>
      <c r="LPV5" s="50"/>
      <c r="LPW5" s="50"/>
      <c r="LPX5" s="50"/>
      <c r="LPY5" s="50"/>
      <c r="LPZ5" s="50"/>
      <c r="LQA5" s="50"/>
      <c r="LQB5" s="50"/>
      <c r="LQC5" s="50"/>
      <c r="LQD5" s="50"/>
      <c r="LQE5" s="50"/>
      <c r="LQF5" s="50"/>
      <c r="LQG5" s="50"/>
      <c r="LQH5" s="50"/>
      <c r="LQI5" s="50"/>
      <c r="LQJ5" s="50"/>
      <c r="LQK5" s="50"/>
      <c r="LQL5" s="50"/>
      <c r="LQM5" s="50"/>
      <c r="LQN5" s="50"/>
      <c r="LQO5" s="50"/>
      <c r="LQP5" s="50"/>
      <c r="LQQ5" s="50"/>
      <c r="LQR5" s="50"/>
      <c r="LQS5" s="50"/>
      <c r="LQT5" s="50"/>
      <c r="LQU5" s="50"/>
      <c r="LQV5" s="50"/>
      <c r="LQW5" s="50"/>
      <c r="LQX5" s="50"/>
      <c r="LQY5" s="50"/>
      <c r="LQZ5" s="50"/>
      <c r="LRA5" s="50"/>
      <c r="LRB5" s="50"/>
      <c r="LRC5" s="50"/>
      <c r="LRD5" s="50"/>
      <c r="LRE5" s="50"/>
      <c r="LRF5" s="50"/>
      <c r="LRG5" s="50"/>
      <c r="LRH5" s="50"/>
      <c r="LRI5" s="50"/>
      <c r="LRJ5" s="50"/>
      <c r="LRK5" s="50"/>
      <c r="LRL5" s="50"/>
      <c r="LRM5" s="50"/>
      <c r="LRN5" s="50"/>
      <c r="LRO5" s="50"/>
      <c r="LRP5" s="50"/>
      <c r="LRQ5" s="50"/>
      <c r="LRR5" s="50"/>
      <c r="LRS5" s="50"/>
      <c r="LRT5" s="50"/>
      <c r="LRU5" s="50"/>
      <c r="LRV5" s="50"/>
      <c r="LRW5" s="50"/>
      <c r="LRX5" s="50"/>
      <c r="LRY5" s="50"/>
      <c r="LRZ5" s="50"/>
      <c r="LSA5" s="50"/>
      <c r="LSB5" s="50"/>
      <c r="LSC5" s="50"/>
      <c r="LSD5" s="50"/>
      <c r="LSE5" s="50"/>
      <c r="LSF5" s="50"/>
      <c r="LSG5" s="50"/>
      <c r="LSH5" s="50"/>
      <c r="LSI5" s="50"/>
      <c r="LSJ5" s="50"/>
      <c r="LSK5" s="50"/>
      <c r="LSL5" s="50"/>
      <c r="LSM5" s="50"/>
      <c r="LSN5" s="50"/>
      <c r="LSO5" s="50"/>
      <c r="LSP5" s="50"/>
      <c r="LSQ5" s="50"/>
      <c r="LSR5" s="50"/>
      <c r="LSS5" s="50"/>
      <c r="LST5" s="50"/>
      <c r="LSU5" s="50"/>
      <c r="LSV5" s="50"/>
      <c r="LSW5" s="50"/>
      <c r="LSX5" s="50"/>
      <c r="LSY5" s="50"/>
      <c r="LSZ5" s="50"/>
      <c r="LTA5" s="50"/>
      <c r="LTB5" s="50"/>
      <c r="LTC5" s="50"/>
      <c r="LTD5" s="50"/>
      <c r="LTE5" s="50"/>
      <c r="LTF5" s="50"/>
      <c r="LTG5" s="50"/>
      <c r="LTH5" s="50"/>
      <c r="LTI5" s="50"/>
      <c r="LTJ5" s="50"/>
      <c r="LTK5" s="50"/>
      <c r="LTL5" s="50"/>
      <c r="LTM5" s="50"/>
      <c r="LTN5" s="50"/>
      <c r="LTO5" s="50"/>
      <c r="LTP5" s="50"/>
      <c r="LTQ5" s="50"/>
      <c r="LTR5" s="50"/>
      <c r="LTS5" s="50"/>
      <c r="LTT5" s="50"/>
      <c r="LTU5" s="50"/>
      <c r="LTV5" s="50"/>
      <c r="LTW5" s="50"/>
      <c r="LTX5" s="50"/>
      <c r="LTY5" s="50"/>
      <c r="LTZ5" s="50"/>
      <c r="LUA5" s="50"/>
      <c r="LUB5" s="50"/>
      <c r="LUC5" s="50"/>
      <c r="LUD5" s="50"/>
      <c r="LUE5" s="50"/>
      <c r="LUF5" s="50"/>
      <c r="LUG5" s="50"/>
      <c r="LUH5" s="50"/>
      <c r="LUI5" s="50"/>
      <c r="LUJ5" s="50"/>
      <c r="LUK5" s="50"/>
      <c r="LUL5" s="50"/>
      <c r="LUM5" s="50"/>
      <c r="LUN5" s="50"/>
      <c r="LUO5" s="50"/>
      <c r="LUP5" s="50"/>
      <c r="LUQ5" s="50"/>
      <c r="LUR5" s="50"/>
      <c r="LUS5" s="50"/>
      <c r="LUT5" s="50"/>
      <c r="LUU5" s="50"/>
      <c r="LUV5" s="50"/>
      <c r="LUW5" s="50"/>
      <c r="LUX5" s="50"/>
      <c r="LUY5" s="50"/>
      <c r="LUZ5" s="50"/>
      <c r="LVA5" s="50"/>
      <c r="LVB5" s="50"/>
      <c r="LVC5" s="50"/>
      <c r="LVD5" s="50"/>
      <c r="LVE5" s="50"/>
      <c r="LVF5" s="50"/>
      <c r="LVG5" s="50"/>
      <c r="LVH5" s="50"/>
      <c r="LVI5" s="50"/>
      <c r="LVJ5" s="50"/>
      <c r="LVK5" s="50"/>
      <c r="LVL5" s="50"/>
      <c r="LVM5" s="50"/>
      <c r="LVN5" s="50"/>
      <c r="LVO5" s="50"/>
      <c r="LVP5" s="50"/>
      <c r="LVQ5" s="50"/>
      <c r="LVR5" s="50"/>
      <c r="LVS5" s="50"/>
      <c r="LVT5" s="50"/>
      <c r="LVU5" s="50"/>
      <c r="LVV5" s="50"/>
      <c r="LVW5" s="50"/>
      <c r="LVX5" s="50"/>
      <c r="LVY5" s="50"/>
      <c r="LVZ5" s="50"/>
      <c r="LWA5" s="50"/>
      <c r="LWB5" s="50"/>
      <c r="LWC5" s="50"/>
      <c r="LWD5" s="50"/>
      <c r="LWE5" s="50"/>
      <c r="LWF5" s="50"/>
      <c r="LWG5" s="50"/>
      <c r="LWH5" s="50"/>
      <c r="LWI5" s="50"/>
      <c r="LWJ5" s="50"/>
      <c r="LWK5" s="50"/>
      <c r="LWL5" s="50"/>
      <c r="LWM5" s="50"/>
      <c r="LWN5" s="50"/>
      <c r="LWO5" s="50"/>
      <c r="LWP5" s="50"/>
      <c r="LWQ5" s="50"/>
      <c r="LWR5" s="50"/>
      <c r="LWS5" s="50"/>
      <c r="LWT5" s="50"/>
      <c r="LWU5" s="50"/>
      <c r="LWV5" s="50"/>
      <c r="LWW5" s="50"/>
      <c r="LWX5" s="50"/>
      <c r="LWY5" s="50"/>
      <c r="LWZ5" s="50"/>
      <c r="LXA5" s="50"/>
      <c r="LXB5" s="50"/>
      <c r="LXC5" s="50"/>
      <c r="LXD5" s="50"/>
      <c r="LXE5" s="50"/>
      <c r="LXF5" s="50"/>
      <c r="LXG5" s="50"/>
      <c r="LXH5" s="50"/>
      <c r="LXI5" s="50"/>
      <c r="LXJ5" s="50"/>
      <c r="LXK5" s="50"/>
      <c r="LXL5" s="50"/>
      <c r="LXM5" s="50"/>
      <c r="LXN5" s="50"/>
      <c r="LXO5" s="50"/>
      <c r="LXP5" s="50"/>
      <c r="LXQ5" s="50"/>
      <c r="LXR5" s="50"/>
      <c r="LXS5" s="50"/>
      <c r="LXT5" s="50"/>
      <c r="LXU5" s="50"/>
      <c r="LXV5" s="50"/>
      <c r="LXW5" s="50"/>
      <c r="LXX5" s="50"/>
      <c r="LXY5" s="50"/>
      <c r="LXZ5" s="50"/>
      <c r="LYA5" s="50"/>
      <c r="LYB5" s="50"/>
      <c r="LYC5" s="50"/>
      <c r="LYD5" s="50"/>
      <c r="LYE5" s="50"/>
      <c r="LYF5" s="50"/>
      <c r="LYG5" s="50"/>
      <c r="LYH5" s="50"/>
      <c r="LYI5" s="50"/>
      <c r="LYJ5" s="50"/>
      <c r="LYK5" s="50"/>
      <c r="LYL5" s="50"/>
      <c r="LYM5" s="50"/>
      <c r="LYN5" s="50"/>
      <c r="LYO5" s="50"/>
      <c r="LYP5" s="50"/>
      <c r="LYQ5" s="50"/>
      <c r="LYR5" s="50"/>
      <c r="LYS5" s="50"/>
      <c r="LYT5" s="50"/>
      <c r="LYU5" s="50"/>
      <c r="LYV5" s="50"/>
      <c r="LYW5" s="50"/>
      <c r="LYX5" s="50"/>
      <c r="LYY5" s="50"/>
      <c r="LYZ5" s="50"/>
      <c r="LZA5" s="50"/>
      <c r="LZB5" s="50"/>
      <c r="LZC5" s="50"/>
      <c r="LZD5" s="50"/>
      <c r="LZE5" s="50"/>
      <c r="LZF5" s="50"/>
      <c r="LZG5" s="50"/>
      <c r="LZH5" s="50"/>
      <c r="LZI5" s="50"/>
      <c r="LZJ5" s="50"/>
      <c r="LZK5" s="50"/>
      <c r="LZL5" s="50"/>
      <c r="LZM5" s="50"/>
      <c r="LZN5" s="50"/>
      <c r="LZO5" s="50"/>
      <c r="LZP5" s="50"/>
      <c r="LZQ5" s="50"/>
      <c r="LZR5" s="50"/>
      <c r="LZS5" s="50"/>
      <c r="LZT5" s="50"/>
      <c r="LZU5" s="50"/>
      <c r="LZV5" s="50"/>
      <c r="LZW5" s="50"/>
      <c r="LZX5" s="50"/>
      <c r="LZY5" s="50"/>
      <c r="LZZ5" s="50"/>
      <c r="MAA5" s="50"/>
      <c r="MAB5" s="50"/>
      <c r="MAC5" s="50"/>
      <c r="MAD5" s="50"/>
      <c r="MAE5" s="50"/>
      <c r="MAF5" s="50"/>
      <c r="MAG5" s="50"/>
      <c r="MAH5" s="50"/>
      <c r="MAI5" s="50"/>
      <c r="MAJ5" s="50"/>
      <c r="MAK5" s="50"/>
      <c r="MAL5" s="50"/>
      <c r="MAM5" s="50"/>
      <c r="MAN5" s="50"/>
      <c r="MAO5" s="50"/>
      <c r="MAP5" s="50"/>
      <c r="MAQ5" s="50"/>
      <c r="MAR5" s="50"/>
      <c r="MAS5" s="50"/>
      <c r="MAT5" s="50"/>
      <c r="MAU5" s="50"/>
      <c r="MAV5" s="50"/>
      <c r="MAW5" s="50"/>
      <c r="MAX5" s="50"/>
      <c r="MAY5" s="50"/>
      <c r="MAZ5" s="50"/>
      <c r="MBA5" s="50"/>
      <c r="MBB5" s="50"/>
      <c r="MBC5" s="50"/>
      <c r="MBD5" s="50"/>
      <c r="MBE5" s="50"/>
      <c r="MBF5" s="50"/>
      <c r="MBG5" s="50"/>
      <c r="MBH5" s="50"/>
      <c r="MBI5" s="50"/>
      <c r="MBJ5" s="50"/>
      <c r="MBK5" s="50"/>
      <c r="MBL5" s="50"/>
      <c r="MBM5" s="50"/>
      <c r="MBN5" s="50"/>
      <c r="MBO5" s="50"/>
      <c r="MBP5" s="50"/>
      <c r="MBQ5" s="50"/>
      <c r="MBR5" s="50"/>
      <c r="MBS5" s="50"/>
      <c r="MBT5" s="50"/>
      <c r="MBU5" s="50"/>
      <c r="MBV5" s="50"/>
      <c r="MBW5" s="50"/>
      <c r="MBX5" s="50"/>
      <c r="MBY5" s="50"/>
      <c r="MBZ5" s="50"/>
      <c r="MCA5" s="50"/>
      <c r="MCB5" s="50"/>
      <c r="MCC5" s="50"/>
      <c r="MCD5" s="50"/>
      <c r="MCE5" s="50"/>
      <c r="MCF5" s="50"/>
      <c r="MCG5" s="50"/>
      <c r="MCH5" s="50"/>
      <c r="MCI5" s="50"/>
      <c r="MCJ5" s="50"/>
      <c r="MCK5" s="50"/>
      <c r="MCL5" s="50"/>
      <c r="MCM5" s="50"/>
      <c r="MCN5" s="50"/>
      <c r="MCO5" s="50"/>
      <c r="MCP5" s="50"/>
      <c r="MCQ5" s="50"/>
      <c r="MCR5" s="50"/>
      <c r="MCS5" s="50"/>
      <c r="MCT5" s="50"/>
      <c r="MCU5" s="50"/>
      <c r="MCV5" s="50"/>
      <c r="MCW5" s="50"/>
      <c r="MCX5" s="50"/>
      <c r="MCY5" s="50"/>
      <c r="MCZ5" s="50"/>
      <c r="MDA5" s="50"/>
      <c r="MDB5" s="50"/>
      <c r="MDC5" s="50"/>
      <c r="MDD5" s="50"/>
      <c r="MDE5" s="50"/>
      <c r="MDF5" s="50"/>
      <c r="MDG5" s="50"/>
      <c r="MDH5" s="50"/>
      <c r="MDI5" s="50"/>
      <c r="MDJ5" s="50"/>
      <c r="MDK5" s="50"/>
      <c r="MDL5" s="50"/>
      <c r="MDM5" s="50"/>
      <c r="MDN5" s="50"/>
      <c r="MDO5" s="50"/>
      <c r="MDP5" s="50"/>
      <c r="MDQ5" s="50"/>
      <c r="MDR5" s="50"/>
      <c r="MDS5" s="50"/>
      <c r="MDT5" s="50"/>
      <c r="MDU5" s="50"/>
      <c r="MDV5" s="50"/>
      <c r="MDW5" s="50"/>
      <c r="MDX5" s="50"/>
      <c r="MDY5" s="50"/>
      <c r="MDZ5" s="50"/>
      <c r="MEA5" s="50"/>
      <c r="MEB5" s="50"/>
      <c r="MEC5" s="50"/>
      <c r="MED5" s="50"/>
      <c r="MEE5" s="50"/>
      <c r="MEF5" s="50"/>
      <c r="MEG5" s="50"/>
      <c r="MEH5" s="50"/>
      <c r="MEI5" s="50"/>
      <c r="MEJ5" s="50"/>
      <c r="MEK5" s="50"/>
      <c r="MEL5" s="50"/>
      <c r="MEM5" s="50"/>
      <c r="MEN5" s="50"/>
      <c r="MEO5" s="50"/>
      <c r="MEP5" s="50"/>
      <c r="MEQ5" s="50"/>
      <c r="MER5" s="50"/>
      <c r="MES5" s="50"/>
      <c r="MET5" s="50"/>
      <c r="MEU5" s="50"/>
      <c r="MEV5" s="50"/>
      <c r="MEW5" s="50"/>
      <c r="MEX5" s="50"/>
      <c r="MEY5" s="50"/>
      <c r="MEZ5" s="50"/>
      <c r="MFA5" s="50"/>
      <c r="MFB5" s="50"/>
      <c r="MFC5" s="50"/>
      <c r="MFD5" s="50"/>
      <c r="MFE5" s="50"/>
      <c r="MFF5" s="50"/>
      <c r="MFG5" s="50"/>
      <c r="MFH5" s="50"/>
      <c r="MFI5" s="50"/>
      <c r="MFJ5" s="50"/>
      <c r="MFK5" s="50"/>
      <c r="MFL5" s="50"/>
      <c r="MFM5" s="50"/>
      <c r="MFN5" s="50"/>
      <c r="MFO5" s="50"/>
      <c r="MFP5" s="50"/>
      <c r="MFQ5" s="50"/>
      <c r="MFR5" s="50"/>
      <c r="MFS5" s="50"/>
      <c r="MFT5" s="50"/>
      <c r="MFU5" s="50"/>
      <c r="MFV5" s="50"/>
      <c r="MFW5" s="50"/>
      <c r="MFX5" s="50"/>
      <c r="MFY5" s="50"/>
      <c r="MFZ5" s="50"/>
      <c r="MGA5" s="50"/>
      <c r="MGB5" s="50"/>
      <c r="MGC5" s="50"/>
      <c r="MGD5" s="50"/>
      <c r="MGE5" s="50"/>
      <c r="MGF5" s="50"/>
      <c r="MGG5" s="50"/>
      <c r="MGH5" s="50"/>
      <c r="MGI5" s="50"/>
      <c r="MGJ5" s="50"/>
      <c r="MGK5" s="50"/>
      <c r="MGL5" s="50"/>
      <c r="MGM5" s="50"/>
      <c r="MGN5" s="50"/>
      <c r="MGO5" s="50"/>
      <c r="MGP5" s="50"/>
      <c r="MGQ5" s="50"/>
      <c r="MGR5" s="50"/>
      <c r="MGS5" s="50"/>
      <c r="MGT5" s="50"/>
      <c r="MGU5" s="50"/>
      <c r="MGV5" s="50"/>
      <c r="MGW5" s="50"/>
      <c r="MGX5" s="50"/>
      <c r="MGY5" s="50"/>
      <c r="MGZ5" s="50"/>
      <c r="MHA5" s="50"/>
      <c r="MHB5" s="50"/>
      <c r="MHC5" s="50"/>
      <c r="MHD5" s="50"/>
      <c r="MHE5" s="50"/>
      <c r="MHF5" s="50"/>
      <c r="MHG5" s="50"/>
      <c r="MHH5" s="50"/>
      <c r="MHI5" s="50"/>
      <c r="MHJ5" s="50"/>
      <c r="MHK5" s="50"/>
      <c r="MHL5" s="50"/>
      <c r="MHM5" s="50"/>
      <c r="MHN5" s="50"/>
      <c r="MHO5" s="50"/>
      <c r="MHP5" s="50"/>
      <c r="MHQ5" s="50"/>
      <c r="MHR5" s="50"/>
      <c r="MHS5" s="50"/>
      <c r="MHT5" s="50"/>
      <c r="MHU5" s="50"/>
      <c r="MHV5" s="50"/>
      <c r="MHW5" s="50"/>
      <c r="MHX5" s="50"/>
      <c r="MHY5" s="50"/>
      <c r="MHZ5" s="50"/>
      <c r="MIA5" s="50"/>
      <c r="MIB5" s="50"/>
      <c r="MIC5" s="50"/>
      <c r="MID5" s="50"/>
      <c r="MIE5" s="50"/>
      <c r="MIF5" s="50"/>
      <c r="MIG5" s="50"/>
      <c r="MIH5" s="50"/>
      <c r="MII5" s="50"/>
      <c r="MIJ5" s="50"/>
      <c r="MIK5" s="50"/>
      <c r="MIL5" s="50"/>
      <c r="MIM5" s="50"/>
      <c r="MIN5" s="50"/>
      <c r="MIO5" s="50"/>
      <c r="MIP5" s="50"/>
      <c r="MIQ5" s="50"/>
      <c r="MIR5" s="50"/>
      <c r="MIS5" s="50"/>
      <c r="MIT5" s="50"/>
      <c r="MIU5" s="50"/>
      <c r="MIV5" s="50"/>
      <c r="MIW5" s="50"/>
      <c r="MIX5" s="50"/>
      <c r="MIY5" s="50"/>
      <c r="MIZ5" s="50"/>
      <c r="MJA5" s="50"/>
      <c r="MJB5" s="50"/>
      <c r="MJC5" s="50"/>
      <c r="MJD5" s="50"/>
      <c r="MJE5" s="50"/>
      <c r="MJF5" s="50"/>
      <c r="MJG5" s="50"/>
      <c r="MJH5" s="50"/>
      <c r="MJI5" s="50"/>
      <c r="MJJ5" s="50"/>
      <c r="MJK5" s="50"/>
      <c r="MJL5" s="50"/>
      <c r="MJM5" s="50"/>
      <c r="MJN5" s="50"/>
      <c r="MJO5" s="50"/>
      <c r="MJP5" s="50"/>
      <c r="MJQ5" s="50"/>
      <c r="MJR5" s="50"/>
      <c r="MJS5" s="50"/>
      <c r="MJT5" s="50"/>
      <c r="MJU5" s="50"/>
      <c r="MJV5" s="50"/>
      <c r="MJW5" s="50"/>
      <c r="MJX5" s="50"/>
      <c r="MJY5" s="50"/>
      <c r="MJZ5" s="50"/>
      <c r="MKA5" s="50"/>
      <c r="MKB5" s="50"/>
      <c r="MKC5" s="50"/>
      <c r="MKD5" s="50"/>
      <c r="MKE5" s="50"/>
      <c r="MKF5" s="50"/>
      <c r="MKG5" s="50"/>
      <c r="MKH5" s="50"/>
      <c r="MKI5" s="50"/>
      <c r="MKJ5" s="50"/>
      <c r="MKK5" s="50"/>
      <c r="MKL5" s="50"/>
      <c r="MKM5" s="50"/>
      <c r="MKN5" s="50"/>
      <c r="MKO5" s="50"/>
      <c r="MKP5" s="50"/>
      <c r="MKQ5" s="50"/>
      <c r="MKR5" s="50"/>
      <c r="MKS5" s="50"/>
      <c r="MKT5" s="50"/>
      <c r="MKU5" s="50"/>
      <c r="MKV5" s="50"/>
      <c r="MKW5" s="50"/>
      <c r="MKX5" s="50"/>
      <c r="MKY5" s="50"/>
      <c r="MKZ5" s="50"/>
      <c r="MLA5" s="50"/>
      <c r="MLB5" s="50"/>
      <c r="MLC5" s="50"/>
      <c r="MLD5" s="50"/>
      <c r="MLE5" s="50"/>
      <c r="MLF5" s="50"/>
      <c r="MLG5" s="50"/>
      <c r="MLH5" s="50"/>
      <c r="MLI5" s="50"/>
      <c r="MLJ5" s="50"/>
      <c r="MLK5" s="50"/>
      <c r="MLL5" s="50"/>
      <c r="MLM5" s="50"/>
      <c r="MLN5" s="50"/>
      <c r="MLO5" s="50"/>
      <c r="MLP5" s="50"/>
      <c r="MLQ5" s="50"/>
      <c r="MLR5" s="50"/>
      <c r="MLS5" s="50"/>
      <c r="MLT5" s="50"/>
      <c r="MLU5" s="50"/>
      <c r="MLV5" s="50"/>
      <c r="MLW5" s="50"/>
      <c r="MLX5" s="50"/>
      <c r="MLY5" s="50"/>
      <c r="MLZ5" s="50"/>
      <c r="MMA5" s="50"/>
      <c r="MMB5" s="50"/>
      <c r="MMC5" s="50"/>
      <c r="MMD5" s="50"/>
      <c r="MME5" s="50"/>
      <c r="MMF5" s="50"/>
      <c r="MMG5" s="50"/>
      <c r="MMH5" s="50"/>
      <c r="MMI5" s="50"/>
      <c r="MMJ5" s="50"/>
      <c r="MMK5" s="50"/>
      <c r="MML5" s="50"/>
      <c r="MMM5" s="50"/>
      <c r="MMN5" s="50"/>
      <c r="MMO5" s="50"/>
      <c r="MMP5" s="50"/>
      <c r="MMQ5" s="50"/>
      <c r="MMR5" s="50"/>
      <c r="MMS5" s="50"/>
      <c r="MMT5" s="50"/>
      <c r="MMU5" s="50"/>
      <c r="MMV5" s="50"/>
      <c r="MMW5" s="50"/>
      <c r="MMX5" s="50"/>
      <c r="MMY5" s="50"/>
      <c r="MMZ5" s="50"/>
      <c r="MNA5" s="50"/>
      <c r="MNB5" s="50"/>
      <c r="MNC5" s="50"/>
      <c r="MND5" s="50"/>
      <c r="MNE5" s="50"/>
      <c r="MNF5" s="50"/>
      <c r="MNG5" s="50"/>
      <c r="MNH5" s="50"/>
      <c r="MNI5" s="50"/>
      <c r="MNJ5" s="50"/>
      <c r="MNK5" s="50"/>
      <c r="MNL5" s="50"/>
      <c r="MNM5" s="50"/>
      <c r="MNN5" s="50"/>
      <c r="MNO5" s="50"/>
      <c r="MNP5" s="50"/>
      <c r="MNQ5" s="50"/>
      <c r="MNR5" s="50"/>
      <c r="MNS5" s="50"/>
      <c r="MNT5" s="50"/>
      <c r="MNU5" s="50"/>
      <c r="MNV5" s="50"/>
      <c r="MNW5" s="50"/>
      <c r="MNX5" s="50"/>
      <c r="MNY5" s="50"/>
      <c r="MNZ5" s="50"/>
      <c r="MOA5" s="50"/>
      <c r="MOB5" s="50"/>
      <c r="MOC5" s="50"/>
      <c r="MOD5" s="50"/>
      <c r="MOE5" s="50"/>
      <c r="MOF5" s="50"/>
      <c r="MOG5" s="50"/>
      <c r="MOH5" s="50"/>
      <c r="MOI5" s="50"/>
      <c r="MOJ5" s="50"/>
      <c r="MOK5" s="50"/>
      <c r="MOL5" s="50"/>
      <c r="MOM5" s="50"/>
      <c r="MON5" s="50"/>
      <c r="MOO5" s="50"/>
      <c r="MOP5" s="50"/>
      <c r="MOQ5" s="50"/>
      <c r="MOR5" s="50"/>
      <c r="MOS5" s="50"/>
      <c r="MOT5" s="50"/>
      <c r="MOU5" s="50"/>
      <c r="MOV5" s="50"/>
      <c r="MOW5" s="50"/>
      <c r="MOX5" s="50"/>
      <c r="MOY5" s="50"/>
      <c r="MOZ5" s="50"/>
      <c r="MPA5" s="50"/>
      <c r="MPB5" s="50"/>
      <c r="MPC5" s="50"/>
      <c r="MPD5" s="50"/>
      <c r="MPE5" s="50"/>
      <c r="MPF5" s="50"/>
      <c r="MPG5" s="50"/>
      <c r="MPH5" s="50"/>
      <c r="MPI5" s="50"/>
      <c r="MPJ5" s="50"/>
      <c r="MPK5" s="50"/>
      <c r="MPL5" s="50"/>
      <c r="MPM5" s="50"/>
      <c r="MPN5" s="50"/>
      <c r="MPO5" s="50"/>
      <c r="MPP5" s="50"/>
      <c r="MPQ5" s="50"/>
      <c r="MPR5" s="50"/>
      <c r="MPS5" s="50"/>
      <c r="MPT5" s="50"/>
      <c r="MPU5" s="50"/>
      <c r="MPV5" s="50"/>
      <c r="MPW5" s="50"/>
      <c r="MPX5" s="50"/>
      <c r="MPY5" s="50"/>
      <c r="MPZ5" s="50"/>
      <c r="MQA5" s="50"/>
      <c r="MQB5" s="50"/>
      <c r="MQC5" s="50"/>
      <c r="MQD5" s="50"/>
      <c r="MQE5" s="50"/>
      <c r="MQF5" s="50"/>
      <c r="MQG5" s="50"/>
      <c r="MQH5" s="50"/>
      <c r="MQI5" s="50"/>
      <c r="MQJ5" s="50"/>
      <c r="MQK5" s="50"/>
      <c r="MQL5" s="50"/>
      <c r="MQM5" s="50"/>
      <c r="MQN5" s="50"/>
      <c r="MQO5" s="50"/>
      <c r="MQP5" s="50"/>
      <c r="MQQ5" s="50"/>
      <c r="MQR5" s="50"/>
      <c r="MQS5" s="50"/>
      <c r="MQT5" s="50"/>
      <c r="MQU5" s="50"/>
      <c r="MQV5" s="50"/>
      <c r="MQW5" s="50"/>
      <c r="MQX5" s="50"/>
      <c r="MQY5" s="50"/>
      <c r="MQZ5" s="50"/>
      <c r="MRA5" s="50"/>
      <c r="MRB5" s="50"/>
      <c r="MRC5" s="50"/>
      <c r="MRD5" s="50"/>
      <c r="MRE5" s="50"/>
      <c r="MRF5" s="50"/>
      <c r="MRG5" s="50"/>
      <c r="MRH5" s="50"/>
      <c r="MRI5" s="50"/>
      <c r="MRJ5" s="50"/>
      <c r="MRK5" s="50"/>
      <c r="MRL5" s="50"/>
      <c r="MRM5" s="50"/>
      <c r="MRN5" s="50"/>
      <c r="MRO5" s="50"/>
      <c r="MRP5" s="50"/>
      <c r="MRQ5" s="50"/>
      <c r="MRR5" s="50"/>
      <c r="MRS5" s="50"/>
      <c r="MRT5" s="50"/>
      <c r="MRU5" s="50"/>
      <c r="MRV5" s="50"/>
      <c r="MRW5" s="50"/>
      <c r="MRX5" s="50"/>
      <c r="MRY5" s="50"/>
      <c r="MRZ5" s="50"/>
      <c r="MSA5" s="50"/>
      <c r="MSB5" s="50"/>
      <c r="MSC5" s="50"/>
      <c r="MSD5" s="50"/>
      <c r="MSE5" s="50"/>
      <c r="MSF5" s="50"/>
      <c r="MSG5" s="50"/>
      <c r="MSH5" s="50"/>
      <c r="MSI5" s="50"/>
      <c r="MSJ5" s="50"/>
      <c r="MSK5" s="50"/>
      <c r="MSL5" s="50"/>
      <c r="MSM5" s="50"/>
      <c r="MSN5" s="50"/>
      <c r="MSO5" s="50"/>
      <c r="MSP5" s="50"/>
      <c r="MSQ5" s="50"/>
      <c r="MSR5" s="50"/>
      <c r="MSS5" s="50"/>
      <c r="MST5" s="50"/>
      <c r="MSU5" s="50"/>
      <c r="MSV5" s="50"/>
      <c r="MSW5" s="50"/>
      <c r="MSX5" s="50"/>
      <c r="MSY5" s="50"/>
      <c r="MSZ5" s="50"/>
      <c r="MTA5" s="50"/>
      <c r="MTB5" s="50"/>
      <c r="MTC5" s="50"/>
      <c r="MTD5" s="50"/>
      <c r="MTE5" s="50"/>
      <c r="MTF5" s="50"/>
      <c r="MTG5" s="50"/>
      <c r="MTH5" s="50"/>
      <c r="MTI5" s="50"/>
      <c r="MTJ5" s="50"/>
      <c r="MTK5" s="50"/>
      <c r="MTL5" s="50"/>
      <c r="MTM5" s="50"/>
      <c r="MTN5" s="50"/>
      <c r="MTO5" s="50"/>
      <c r="MTP5" s="50"/>
      <c r="MTQ5" s="50"/>
      <c r="MTR5" s="50"/>
      <c r="MTS5" s="50"/>
      <c r="MTT5" s="50"/>
      <c r="MTU5" s="50"/>
      <c r="MTV5" s="50"/>
      <c r="MTW5" s="50"/>
      <c r="MTX5" s="50"/>
      <c r="MTY5" s="50"/>
      <c r="MTZ5" s="50"/>
      <c r="MUA5" s="50"/>
      <c r="MUB5" s="50"/>
      <c r="MUC5" s="50"/>
      <c r="MUD5" s="50"/>
      <c r="MUE5" s="50"/>
      <c r="MUF5" s="50"/>
      <c r="MUG5" s="50"/>
      <c r="MUH5" s="50"/>
      <c r="MUI5" s="50"/>
      <c r="MUJ5" s="50"/>
      <c r="MUK5" s="50"/>
      <c r="MUL5" s="50"/>
      <c r="MUM5" s="50"/>
      <c r="MUN5" s="50"/>
      <c r="MUO5" s="50"/>
      <c r="MUP5" s="50"/>
      <c r="MUQ5" s="50"/>
      <c r="MUR5" s="50"/>
      <c r="MUS5" s="50"/>
      <c r="MUT5" s="50"/>
      <c r="MUU5" s="50"/>
      <c r="MUV5" s="50"/>
      <c r="MUW5" s="50"/>
      <c r="MUX5" s="50"/>
      <c r="MUY5" s="50"/>
      <c r="MUZ5" s="50"/>
      <c r="MVA5" s="50"/>
      <c r="MVB5" s="50"/>
      <c r="MVC5" s="50"/>
      <c r="MVD5" s="50"/>
      <c r="MVE5" s="50"/>
      <c r="MVF5" s="50"/>
      <c r="MVG5" s="50"/>
      <c r="MVH5" s="50"/>
      <c r="MVI5" s="50"/>
      <c r="MVJ5" s="50"/>
      <c r="MVK5" s="50"/>
      <c r="MVL5" s="50"/>
      <c r="MVM5" s="50"/>
      <c r="MVN5" s="50"/>
      <c r="MVO5" s="50"/>
      <c r="MVP5" s="50"/>
      <c r="MVQ5" s="50"/>
      <c r="MVR5" s="50"/>
      <c r="MVS5" s="50"/>
      <c r="MVT5" s="50"/>
      <c r="MVU5" s="50"/>
      <c r="MVV5" s="50"/>
      <c r="MVW5" s="50"/>
      <c r="MVX5" s="50"/>
      <c r="MVY5" s="50"/>
      <c r="MVZ5" s="50"/>
      <c r="MWA5" s="50"/>
      <c r="MWB5" s="50"/>
      <c r="MWC5" s="50"/>
      <c r="MWD5" s="50"/>
      <c r="MWE5" s="50"/>
      <c r="MWF5" s="50"/>
      <c r="MWG5" s="50"/>
      <c r="MWH5" s="50"/>
      <c r="MWI5" s="50"/>
      <c r="MWJ5" s="50"/>
      <c r="MWK5" s="50"/>
      <c r="MWL5" s="50"/>
      <c r="MWM5" s="50"/>
      <c r="MWN5" s="50"/>
      <c r="MWO5" s="50"/>
      <c r="MWP5" s="50"/>
      <c r="MWQ5" s="50"/>
      <c r="MWR5" s="50"/>
      <c r="MWS5" s="50"/>
      <c r="MWT5" s="50"/>
      <c r="MWU5" s="50"/>
      <c r="MWV5" s="50"/>
      <c r="MWW5" s="50"/>
      <c r="MWX5" s="50"/>
      <c r="MWY5" s="50"/>
      <c r="MWZ5" s="50"/>
      <c r="MXA5" s="50"/>
      <c r="MXB5" s="50"/>
      <c r="MXC5" s="50"/>
      <c r="MXD5" s="50"/>
      <c r="MXE5" s="50"/>
      <c r="MXF5" s="50"/>
      <c r="MXG5" s="50"/>
      <c r="MXH5" s="50"/>
      <c r="MXI5" s="50"/>
      <c r="MXJ5" s="50"/>
      <c r="MXK5" s="50"/>
      <c r="MXL5" s="50"/>
      <c r="MXM5" s="50"/>
      <c r="MXN5" s="50"/>
      <c r="MXO5" s="50"/>
      <c r="MXP5" s="50"/>
      <c r="MXQ5" s="50"/>
      <c r="MXR5" s="50"/>
      <c r="MXS5" s="50"/>
      <c r="MXT5" s="50"/>
      <c r="MXU5" s="50"/>
      <c r="MXV5" s="50"/>
      <c r="MXW5" s="50"/>
      <c r="MXX5" s="50"/>
      <c r="MXY5" s="50"/>
      <c r="MXZ5" s="50"/>
      <c r="MYA5" s="50"/>
      <c r="MYB5" s="50"/>
      <c r="MYC5" s="50"/>
      <c r="MYD5" s="50"/>
      <c r="MYE5" s="50"/>
      <c r="MYF5" s="50"/>
      <c r="MYG5" s="50"/>
      <c r="MYH5" s="50"/>
      <c r="MYI5" s="50"/>
      <c r="MYJ5" s="50"/>
      <c r="MYK5" s="50"/>
      <c r="MYL5" s="50"/>
      <c r="MYM5" s="50"/>
      <c r="MYN5" s="50"/>
      <c r="MYO5" s="50"/>
      <c r="MYP5" s="50"/>
      <c r="MYQ5" s="50"/>
      <c r="MYR5" s="50"/>
      <c r="MYS5" s="50"/>
      <c r="MYT5" s="50"/>
      <c r="MYU5" s="50"/>
      <c r="MYV5" s="50"/>
      <c r="MYW5" s="50"/>
      <c r="MYX5" s="50"/>
      <c r="MYY5" s="50"/>
      <c r="MYZ5" s="50"/>
      <c r="MZA5" s="50"/>
      <c r="MZB5" s="50"/>
      <c r="MZC5" s="50"/>
      <c r="MZD5" s="50"/>
      <c r="MZE5" s="50"/>
      <c r="MZF5" s="50"/>
      <c r="MZG5" s="50"/>
      <c r="MZH5" s="50"/>
      <c r="MZI5" s="50"/>
      <c r="MZJ5" s="50"/>
      <c r="MZK5" s="50"/>
      <c r="MZL5" s="50"/>
      <c r="MZM5" s="50"/>
      <c r="MZN5" s="50"/>
      <c r="MZO5" s="50"/>
      <c r="MZP5" s="50"/>
      <c r="MZQ5" s="50"/>
      <c r="MZR5" s="50"/>
      <c r="MZS5" s="50"/>
      <c r="MZT5" s="50"/>
      <c r="MZU5" s="50"/>
      <c r="MZV5" s="50"/>
      <c r="MZW5" s="50"/>
      <c r="MZX5" s="50"/>
      <c r="MZY5" s="50"/>
      <c r="MZZ5" s="50"/>
      <c r="NAA5" s="50"/>
      <c r="NAB5" s="50"/>
      <c r="NAC5" s="50"/>
      <c r="NAD5" s="50"/>
      <c r="NAE5" s="50"/>
      <c r="NAF5" s="50"/>
      <c r="NAG5" s="50"/>
      <c r="NAH5" s="50"/>
      <c r="NAI5" s="50"/>
      <c r="NAJ5" s="50"/>
      <c r="NAK5" s="50"/>
      <c r="NAL5" s="50"/>
      <c r="NAM5" s="50"/>
      <c r="NAN5" s="50"/>
      <c r="NAO5" s="50"/>
      <c r="NAP5" s="50"/>
      <c r="NAQ5" s="50"/>
      <c r="NAR5" s="50"/>
      <c r="NAS5" s="50"/>
      <c r="NAT5" s="50"/>
      <c r="NAU5" s="50"/>
      <c r="NAV5" s="50"/>
      <c r="NAW5" s="50"/>
      <c r="NAX5" s="50"/>
      <c r="NAY5" s="50"/>
      <c r="NAZ5" s="50"/>
      <c r="NBA5" s="50"/>
      <c r="NBB5" s="50"/>
      <c r="NBC5" s="50"/>
      <c r="NBD5" s="50"/>
      <c r="NBE5" s="50"/>
      <c r="NBF5" s="50"/>
      <c r="NBG5" s="50"/>
      <c r="NBH5" s="50"/>
      <c r="NBI5" s="50"/>
      <c r="NBJ5" s="50"/>
      <c r="NBK5" s="50"/>
      <c r="NBL5" s="50"/>
      <c r="NBM5" s="50"/>
      <c r="NBN5" s="50"/>
      <c r="NBO5" s="50"/>
      <c r="NBP5" s="50"/>
      <c r="NBQ5" s="50"/>
      <c r="NBR5" s="50"/>
      <c r="NBS5" s="50"/>
      <c r="NBT5" s="50"/>
      <c r="NBU5" s="50"/>
      <c r="NBV5" s="50"/>
      <c r="NBW5" s="50"/>
      <c r="NBX5" s="50"/>
      <c r="NBY5" s="50"/>
      <c r="NBZ5" s="50"/>
      <c r="NCA5" s="50"/>
      <c r="NCB5" s="50"/>
      <c r="NCC5" s="50"/>
      <c r="NCD5" s="50"/>
      <c r="NCE5" s="50"/>
      <c r="NCF5" s="50"/>
      <c r="NCG5" s="50"/>
      <c r="NCH5" s="50"/>
      <c r="NCI5" s="50"/>
      <c r="NCJ5" s="50"/>
      <c r="NCK5" s="50"/>
      <c r="NCL5" s="50"/>
      <c r="NCM5" s="50"/>
      <c r="NCN5" s="50"/>
      <c r="NCO5" s="50"/>
      <c r="NCP5" s="50"/>
      <c r="NCQ5" s="50"/>
      <c r="NCR5" s="50"/>
      <c r="NCS5" s="50"/>
      <c r="NCT5" s="50"/>
      <c r="NCU5" s="50"/>
      <c r="NCV5" s="50"/>
      <c r="NCW5" s="50"/>
      <c r="NCX5" s="50"/>
      <c r="NCY5" s="50"/>
      <c r="NCZ5" s="50"/>
      <c r="NDA5" s="50"/>
      <c r="NDB5" s="50"/>
      <c r="NDC5" s="50"/>
      <c r="NDD5" s="50"/>
      <c r="NDE5" s="50"/>
      <c r="NDF5" s="50"/>
      <c r="NDG5" s="50"/>
      <c r="NDH5" s="50"/>
      <c r="NDI5" s="50"/>
      <c r="NDJ5" s="50"/>
      <c r="NDK5" s="50"/>
      <c r="NDL5" s="50"/>
      <c r="NDM5" s="50"/>
      <c r="NDN5" s="50"/>
      <c r="NDO5" s="50"/>
      <c r="NDP5" s="50"/>
      <c r="NDQ5" s="50"/>
      <c r="NDR5" s="50"/>
      <c r="NDS5" s="50"/>
      <c r="NDT5" s="50"/>
      <c r="NDU5" s="50"/>
      <c r="NDV5" s="50"/>
      <c r="NDW5" s="50"/>
      <c r="NDX5" s="50"/>
      <c r="NDY5" s="50"/>
      <c r="NDZ5" s="50"/>
      <c r="NEA5" s="50"/>
      <c r="NEB5" s="50"/>
      <c r="NEC5" s="50"/>
      <c r="NED5" s="50"/>
      <c r="NEE5" s="50"/>
      <c r="NEF5" s="50"/>
      <c r="NEG5" s="50"/>
      <c r="NEH5" s="50"/>
      <c r="NEI5" s="50"/>
      <c r="NEJ5" s="50"/>
      <c r="NEK5" s="50"/>
      <c r="NEL5" s="50"/>
      <c r="NEM5" s="50"/>
      <c r="NEN5" s="50"/>
      <c r="NEO5" s="50"/>
      <c r="NEP5" s="50"/>
      <c r="NEQ5" s="50"/>
      <c r="NER5" s="50"/>
      <c r="NES5" s="50"/>
      <c r="NET5" s="50"/>
      <c r="NEU5" s="50"/>
      <c r="NEV5" s="50"/>
      <c r="NEW5" s="50"/>
      <c r="NEX5" s="50"/>
      <c r="NEY5" s="50"/>
      <c r="NEZ5" s="50"/>
      <c r="NFA5" s="50"/>
      <c r="NFB5" s="50"/>
      <c r="NFC5" s="50"/>
      <c r="NFD5" s="50"/>
      <c r="NFE5" s="50"/>
      <c r="NFF5" s="50"/>
      <c r="NFG5" s="50"/>
      <c r="NFH5" s="50"/>
      <c r="NFI5" s="50"/>
      <c r="NFJ5" s="50"/>
      <c r="NFK5" s="50"/>
      <c r="NFL5" s="50"/>
      <c r="NFM5" s="50"/>
      <c r="NFN5" s="50"/>
      <c r="NFO5" s="50"/>
      <c r="NFP5" s="50"/>
      <c r="NFQ5" s="50"/>
      <c r="NFR5" s="50"/>
      <c r="NFS5" s="50"/>
      <c r="NFT5" s="50"/>
      <c r="NFU5" s="50"/>
      <c r="NFV5" s="50"/>
      <c r="NFW5" s="50"/>
      <c r="NFX5" s="50"/>
      <c r="NFY5" s="50"/>
      <c r="NFZ5" s="50"/>
      <c r="NGA5" s="50"/>
      <c r="NGB5" s="50"/>
      <c r="NGC5" s="50"/>
      <c r="NGD5" s="50"/>
      <c r="NGE5" s="50"/>
      <c r="NGF5" s="50"/>
      <c r="NGG5" s="50"/>
      <c r="NGH5" s="50"/>
      <c r="NGI5" s="50"/>
      <c r="NGJ5" s="50"/>
      <c r="NGK5" s="50"/>
      <c r="NGL5" s="50"/>
      <c r="NGM5" s="50"/>
      <c r="NGN5" s="50"/>
      <c r="NGO5" s="50"/>
      <c r="NGP5" s="50"/>
      <c r="NGQ5" s="50"/>
      <c r="NGR5" s="50"/>
      <c r="NGS5" s="50"/>
      <c r="NGT5" s="50"/>
      <c r="NGU5" s="50"/>
      <c r="NGV5" s="50"/>
      <c r="NGW5" s="50"/>
      <c r="NGX5" s="50"/>
      <c r="NGY5" s="50"/>
      <c r="NGZ5" s="50"/>
      <c r="NHA5" s="50"/>
      <c r="NHB5" s="50"/>
      <c r="NHC5" s="50"/>
      <c r="NHD5" s="50"/>
      <c r="NHE5" s="50"/>
      <c r="NHF5" s="50"/>
      <c r="NHG5" s="50"/>
      <c r="NHH5" s="50"/>
      <c r="NHI5" s="50"/>
      <c r="NHJ5" s="50"/>
      <c r="NHK5" s="50"/>
      <c r="NHL5" s="50"/>
      <c r="NHM5" s="50"/>
      <c r="NHN5" s="50"/>
      <c r="NHO5" s="50"/>
      <c r="NHP5" s="50"/>
      <c r="NHQ5" s="50"/>
      <c r="NHR5" s="50"/>
      <c r="NHS5" s="50"/>
      <c r="NHT5" s="50"/>
      <c r="NHU5" s="50"/>
      <c r="NHV5" s="50"/>
      <c r="NHW5" s="50"/>
      <c r="NHX5" s="50"/>
      <c r="NHY5" s="50"/>
      <c r="NHZ5" s="50"/>
      <c r="NIA5" s="50"/>
      <c r="NIB5" s="50"/>
      <c r="NIC5" s="50"/>
      <c r="NID5" s="50"/>
      <c r="NIE5" s="50"/>
      <c r="NIF5" s="50"/>
      <c r="NIG5" s="50"/>
      <c r="NIH5" s="50"/>
      <c r="NII5" s="50"/>
      <c r="NIJ5" s="50"/>
      <c r="NIK5" s="50"/>
      <c r="NIL5" s="50"/>
      <c r="NIM5" s="50"/>
      <c r="NIN5" s="50"/>
      <c r="NIO5" s="50"/>
      <c r="NIP5" s="50"/>
      <c r="NIQ5" s="50"/>
      <c r="NIR5" s="50"/>
      <c r="NIS5" s="50"/>
      <c r="NIT5" s="50"/>
      <c r="NIU5" s="50"/>
      <c r="NIV5" s="50"/>
      <c r="NIW5" s="50"/>
      <c r="NIX5" s="50"/>
      <c r="NIY5" s="50"/>
      <c r="NIZ5" s="50"/>
      <c r="NJA5" s="50"/>
      <c r="NJB5" s="50"/>
      <c r="NJC5" s="50"/>
      <c r="NJD5" s="50"/>
      <c r="NJE5" s="50"/>
      <c r="NJF5" s="50"/>
      <c r="NJG5" s="50"/>
      <c r="NJH5" s="50"/>
      <c r="NJI5" s="50"/>
      <c r="NJJ5" s="50"/>
      <c r="NJK5" s="50"/>
      <c r="NJL5" s="50"/>
      <c r="NJM5" s="50"/>
      <c r="NJN5" s="50"/>
      <c r="NJO5" s="50"/>
      <c r="NJP5" s="50"/>
      <c r="NJQ5" s="50"/>
      <c r="NJR5" s="50"/>
      <c r="NJS5" s="50"/>
      <c r="NJT5" s="50"/>
      <c r="NJU5" s="50"/>
      <c r="NJV5" s="50"/>
      <c r="NJW5" s="50"/>
      <c r="NJX5" s="50"/>
      <c r="NJY5" s="50"/>
      <c r="NJZ5" s="50"/>
      <c r="NKA5" s="50"/>
      <c r="NKB5" s="50"/>
      <c r="NKC5" s="50"/>
      <c r="NKD5" s="50"/>
      <c r="NKE5" s="50"/>
      <c r="NKF5" s="50"/>
      <c r="NKG5" s="50"/>
      <c r="NKH5" s="50"/>
      <c r="NKI5" s="50"/>
      <c r="NKJ5" s="50"/>
      <c r="NKK5" s="50"/>
      <c r="NKL5" s="50"/>
      <c r="NKM5" s="50"/>
      <c r="NKN5" s="50"/>
      <c r="NKO5" s="50"/>
      <c r="NKP5" s="50"/>
      <c r="NKQ5" s="50"/>
      <c r="NKR5" s="50"/>
      <c r="NKS5" s="50"/>
      <c r="NKT5" s="50"/>
      <c r="NKU5" s="50"/>
      <c r="NKV5" s="50"/>
      <c r="NKW5" s="50"/>
      <c r="NKX5" s="50"/>
      <c r="NKY5" s="50"/>
      <c r="NKZ5" s="50"/>
      <c r="NLA5" s="50"/>
      <c r="NLB5" s="50"/>
      <c r="NLC5" s="50"/>
      <c r="NLD5" s="50"/>
      <c r="NLE5" s="50"/>
      <c r="NLF5" s="50"/>
      <c r="NLG5" s="50"/>
      <c r="NLH5" s="50"/>
      <c r="NLI5" s="50"/>
      <c r="NLJ5" s="50"/>
      <c r="NLK5" s="50"/>
      <c r="NLL5" s="50"/>
      <c r="NLM5" s="50"/>
      <c r="NLN5" s="50"/>
      <c r="NLO5" s="50"/>
      <c r="NLP5" s="50"/>
      <c r="NLQ5" s="50"/>
      <c r="NLR5" s="50"/>
      <c r="NLS5" s="50"/>
      <c r="NLT5" s="50"/>
      <c r="NLU5" s="50"/>
      <c r="NLV5" s="50"/>
      <c r="NLW5" s="50"/>
      <c r="NLX5" s="50"/>
      <c r="NLY5" s="50"/>
      <c r="NLZ5" s="50"/>
      <c r="NMA5" s="50"/>
      <c r="NMB5" s="50"/>
      <c r="NMC5" s="50"/>
      <c r="NMD5" s="50"/>
      <c r="NME5" s="50"/>
      <c r="NMF5" s="50"/>
      <c r="NMG5" s="50"/>
      <c r="NMH5" s="50"/>
      <c r="NMI5" s="50"/>
      <c r="NMJ5" s="50"/>
      <c r="NMK5" s="50"/>
      <c r="NML5" s="50"/>
      <c r="NMM5" s="50"/>
      <c r="NMN5" s="50"/>
      <c r="NMO5" s="50"/>
      <c r="NMP5" s="50"/>
      <c r="NMQ5" s="50"/>
      <c r="NMR5" s="50"/>
      <c r="NMS5" s="50"/>
      <c r="NMT5" s="50"/>
      <c r="NMU5" s="50"/>
      <c r="NMV5" s="50"/>
      <c r="NMW5" s="50"/>
      <c r="NMX5" s="50"/>
      <c r="NMY5" s="50"/>
      <c r="NMZ5" s="50"/>
      <c r="NNA5" s="50"/>
      <c r="NNB5" s="50"/>
      <c r="NNC5" s="50"/>
      <c r="NND5" s="50"/>
      <c r="NNE5" s="50"/>
      <c r="NNF5" s="50"/>
      <c r="NNG5" s="50"/>
      <c r="NNH5" s="50"/>
      <c r="NNI5" s="50"/>
      <c r="NNJ5" s="50"/>
      <c r="NNK5" s="50"/>
      <c r="NNL5" s="50"/>
      <c r="NNM5" s="50"/>
      <c r="NNN5" s="50"/>
      <c r="NNO5" s="50"/>
      <c r="NNP5" s="50"/>
      <c r="NNQ5" s="50"/>
      <c r="NNR5" s="50"/>
      <c r="NNS5" s="50"/>
      <c r="NNT5" s="50"/>
      <c r="NNU5" s="50"/>
      <c r="NNV5" s="50"/>
      <c r="NNW5" s="50"/>
      <c r="NNX5" s="50"/>
      <c r="NNY5" s="50"/>
      <c r="NNZ5" s="50"/>
      <c r="NOA5" s="50"/>
      <c r="NOB5" s="50"/>
      <c r="NOC5" s="50"/>
      <c r="NOD5" s="50"/>
      <c r="NOE5" s="50"/>
      <c r="NOF5" s="50"/>
      <c r="NOG5" s="50"/>
      <c r="NOH5" s="50"/>
      <c r="NOI5" s="50"/>
      <c r="NOJ5" s="50"/>
      <c r="NOK5" s="50"/>
      <c r="NOL5" s="50"/>
      <c r="NOM5" s="50"/>
      <c r="NON5" s="50"/>
      <c r="NOO5" s="50"/>
      <c r="NOP5" s="50"/>
      <c r="NOQ5" s="50"/>
      <c r="NOR5" s="50"/>
      <c r="NOS5" s="50"/>
      <c r="NOT5" s="50"/>
      <c r="NOU5" s="50"/>
      <c r="NOV5" s="50"/>
      <c r="NOW5" s="50"/>
      <c r="NOX5" s="50"/>
      <c r="NOY5" s="50"/>
      <c r="NOZ5" s="50"/>
      <c r="NPA5" s="50"/>
      <c r="NPB5" s="50"/>
      <c r="NPC5" s="50"/>
      <c r="NPD5" s="50"/>
      <c r="NPE5" s="50"/>
      <c r="NPF5" s="50"/>
      <c r="NPG5" s="50"/>
      <c r="NPH5" s="50"/>
      <c r="NPI5" s="50"/>
      <c r="NPJ5" s="50"/>
      <c r="NPK5" s="50"/>
      <c r="NPL5" s="50"/>
      <c r="NPM5" s="50"/>
      <c r="NPN5" s="50"/>
      <c r="NPO5" s="50"/>
      <c r="NPP5" s="50"/>
      <c r="NPQ5" s="50"/>
      <c r="NPR5" s="50"/>
      <c r="NPS5" s="50"/>
      <c r="NPT5" s="50"/>
      <c r="NPU5" s="50"/>
      <c r="NPV5" s="50"/>
      <c r="NPW5" s="50"/>
      <c r="NPX5" s="50"/>
      <c r="NPY5" s="50"/>
      <c r="NPZ5" s="50"/>
      <c r="NQA5" s="50"/>
      <c r="NQB5" s="50"/>
      <c r="NQC5" s="50"/>
      <c r="NQD5" s="50"/>
      <c r="NQE5" s="50"/>
      <c r="NQF5" s="50"/>
      <c r="NQG5" s="50"/>
      <c r="NQH5" s="50"/>
      <c r="NQI5" s="50"/>
      <c r="NQJ5" s="50"/>
      <c r="NQK5" s="50"/>
      <c r="NQL5" s="50"/>
      <c r="NQM5" s="50"/>
      <c r="NQN5" s="50"/>
      <c r="NQO5" s="50"/>
      <c r="NQP5" s="50"/>
      <c r="NQQ5" s="50"/>
      <c r="NQR5" s="50"/>
      <c r="NQS5" s="50"/>
      <c r="NQT5" s="50"/>
      <c r="NQU5" s="50"/>
      <c r="NQV5" s="50"/>
      <c r="NQW5" s="50"/>
      <c r="NQX5" s="50"/>
      <c r="NQY5" s="50"/>
      <c r="NQZ5" s="50"/>
      <c r="NRA5" s="50"/>
      <c r="NRB5" s="50"/>
      <c r="NRC5" s="50"/>
      <c r="NRD5" s="50"/>
      <c r="NRE5" s="50"/>
      <c r="NRF5" s="50"/>
      <c r="NRG5" s="50"/>
      <c r="NRH5" s="50"/>
      <c r="NRI5" s="50"/>
      <c r="NRJ5" s="50"/>
      <c r="NRK5" s="50"/>
      <c r="NRL5" s="50"/>
      <c r="NRM5" s="50"/>
      <c r="NRN5" s="50"/>
      <c r="NRO5" s="50"/>
      <c r="NRP5" s="50"/>
      <c r="NRQ5" s="50"/>
      <c r="NRR5" s="50"/>
      <c r="NRS5" s="50"/>
      <c r="NRT5" s="50"/>
      <c r="NRU5" s="50"/>
      <c r="NRV5" s="50"/>
      <c r="NRW5" s="50"/>
      <c r="NRX5" s="50"/>
      <c r="NRY5" s="50"/>
      <c r="NRZ5" s="50"/>
      <c r="NSA5" s="50"/>
      <c r="NSB5" s="50"/>
      <c r="NSC5" s="50"/>
      <c r="NSD5" s="50"/>
      <c r="NSE5" s="50"/>
      <c r="NSF5" s="50"/>
      <c r="NSG5" s="50"/>
      <c r="NSH5" s="50"/>
      <c r="NSI5" s="50"/>
      <c r="NSJ5" s="50"/>
      <c r="NSK5" s="50"/>
      <c r="NSL5" s="50"/>
      <c r="NSM5" s="50"/>
      <c r="NSN5" s="50"/>
      <c r="NSO5" s="50"/>
      <c r="NSP5" s="50"/>
      <c r="NSQ5" s="50"/>
      <c r="NSR5" s="50"/>
      <c r="NSS5" s="50"/>
      <c r="NST5" s="50"/>
      <c r="NSU5" s="50"/>
      <c r="NSV5" s="50"/>
      <c r="NSW5" s="50"/>
      <c r="NSX5" s="50"/>
      <c r="NSY5" s="50"/>
      <c r="NSZ5" s="50"/>
      <c r="NTA5" s="50"/>
      <c r="NTB5" s="50"/>
      <c r="NTC5" s="50"/>
      <c r="NTD5" s="50"/>
      <c r="NTE5" s="50"/>
      <c r="NTF5" s="50"/>
      <c r="NTG5" s="50"/>
      <c r="NTH5" s="50"/>
      <c r="NTI5" s="50"/>
      <c r="NTJ5" s="50"/>
      <c r="NTK5" s="50"/>
      <c r="NTL5" s="50"/>
      <c r="NTM5" s="50"/>
      <c r="NTN5" s="50"/>
      <c r="NTO5" s="50"/>
      <c r="NTP5" s="50"/>
      <c r="NTQ5" s="50"/>
      <c r="NTR5" s="50"/>
      <c r="NTS5" s="50"/>
      <c r="NTT5" s="50"/>
      <c r="NTU5" s="50"/>
      <c r="NTV5" s="50"/>
      <c r="NTW5" s="50"/>
      <c r="NTX5" s="50"/>
      <c r="NTY5" s="50"/>
      <c r="NTZ5" s="50"/>
      <c r="NUA5" s="50"/>
      <c r="NUB5" s="50"/>
      <c r="NUC5" s="50"/>
      <c r="NUD5" s="50"/>
      <c r="NUE5" s="50"/>
      <c r="NUF5" s="50"/>
      <c r="NUG5" s="50"/>
      <c r="NUH5" s="50"/>
      <c r="NUI5" s="50"/>
      <c r="NUJ5" s="50"/>
      <c r="NUK5" s="50"/>
      <c r="NUL5" s="50"/>
      <c r="NUM5" s="50"/>
      <c r="NUN5" s="50"/>
      <c r="NUO5" s="50"/>
      <c r="NUP5" s="50"/>
      <c r="NUQ5" s="50"/>
      <c r="NUR5" s="50"/>
      <c r="NUS5" s="50"/>
      <c r="NUT5" s="50"/>
      <c r="NUU5" s="50"/>
      <c r="NUV5" s="50"/>
      <c r="NUW5" s="50"/>
      <c r="NUX5" s="50"/>
      <c r="NUY5" s="50"/>
      <c r="NUZ5" s="50"/>
      <c r="NVA5" s="50"/>
      <c r="NVB5" s="50"/>
      <c r="NVC5" s="50"/>
      <c r="NVD5" s="50"/>
      <c r="NVE5" s="50"/>
      <c r="NVF5" s="50"/>
      <c r="NVG5" s="50"/>
      <c r="NVH5" s="50"/>
      <c r="NVI5" s="50"/>
      <c r="NVJ5" s="50"/>
      <c r="NVK5" s="50"/>
      <c r="NVL5" s="50"/>
      <c r="NVM5" s="50"/>
      <c r="NVN5" s="50"/>
      <c r="NVO5" s="50"/>
      <c r="NVP5" s="50"/>
      <c r="NVQ5" s="50"/>
      <c r="NVR5" s="50"/>
      <c r="NVS5" s="50"/>
      <c r="NVT5" s="50"/>
      <c r="NVU5" s="50"/>
      <c r="NVV5" s="50"/>
      <c r="NVW5" s="50"/>
      <c r="NVX5" s="50"/>
      <c r="NVY5" s="50"/>
      <c r="NVZ5" s="50"/>
      <c r="NWA5" s="50"/>
      <c r="NWB5" s="50"/>
      <c r="NWC5" s="50"/>
      <c r="NWD5" s="50"/>
      <c r="NWE5" s="50"/>
      <c r="NWF5" s="50"/>
      <c r="NWG5" s="50"/>
      <c r="NWH5" s="50"/>
      <c r="NWI5" s="50"/>
      <c r="NWJ5" s="50"/>
      <c r="NWK5" s="50"/>
      <c r="NWL5" s="50"/>
      <c r="NWM5" s="50"/>
      <c r="NWN5" s="50"/>
      <c r="NWO5" s="50"/>
      <c r="NWP5" s="50"/>
      <c r="NWQ5" s="50"/>
      <c r="NWR5" s="50"/>
      <c r="NWS5" s="50"/>
      <c r="NWT5" s="50"/>
      <c r="NWU5" s="50"/>
      <c r="NWV5" s="50"/>
      <c r="NWW5" s="50"/>
      <c r="NWX5" s="50"/>
      <c r="NWY5" s="50"/>
      <c r="NWZ5" s="50"/>
      <c r="NXA5" s="50"/>
      <c r="NXB5" s="50"/>
      <c r="NXC5" s="50"/>
      <c r="NXD5" s="50"/>
      <c r="NXE5" s="50"/>
      <c r="NXF5" s="50"/>
      <c r="NXG5" s="50"/>
      <c r="NXH5" s="50"/>
      <c r="NXI5" s="50"/>
      <c r="NXJ5" s="50"/>
      <c r="NXK5" s="50"/>
      <c r="NXL5" s="50"/>
      <c r="NXM5" s="50"/>
      <c r="NXN5" s="50"/>
      <c r="NXO5" s="50"/>
      <c r="NXP5" s="50"/>
      <c r="NXQ5" s="50"/>
      <c r="NXR5" s="50"/>
      <c r="NXS5" s="50"/>
      <c r="NXT5" s="50"/>
      <c r="NXU5" s="50"/>
      <c r="NXV5" s="50"/>
      <c r="NXW5" s="50"/>
      <c r="NXX5" s="50"/>
      <c r="NXY5" s="50"/>
      <c r="NXZ5" s="50"/>
      <c r="NYA5" s="50"/>
      <c r="NYB5" s="50"/>
      <c r="NYC5" s="50"/>
      <c r="NYD5" s="50"/>
      <c r="NYE5" s="50"/>
      <c r="NYF5" s="50"/>
      <c r="NYG5" s="50"/>
      <c r="NYH5" s="50"/>
      <c r="NYI5" s="50"/>
      <c r="NYJ5" s="50"/>
      <c r="NYK5" s="50"/>
      <c r="NYL5" s="50"/>
      <c r="NYM5" s="50"/>
      <c r="NYN5" s="50"/>
      <c r="NYO5" s="50"/>
      <c r="NYP5" s="50"/>
      <c r="NYQ5" s="50"/>
      <c r="NYR5" s="50"/>
      <c r="NYS5" s="50"/>
      <c r="NYT5" s="50"/>
      <c r="NYU5" s="50"/>
      <c r="NYV5" s="50"/>
      <c r="NYW5" s="50"/>
      <c r="NYX5" s="50"/>
      <c r="NYY5" s="50"/>
      <c r="NYZ5" s="50"/>
      <c r="NZA5" s="50"/>
      <c r="NZB5" s="50"/>
      <c r="NZC5" s="50"/>
      <c r="NZD5" s="50"/>
      <c r="NZE5" s="50"/>
      <c r="NZF5" s="50"/>
      <c r="NZG5" s="50"/>
      <c r="NZH5" s="50"/>
      <c r="NZI5" s="50"/>
      <c r="NZJ5" s="50"/>
      <c r="NZK5" s="50"/>
      <c r="NZL5" s="50"/>
      <c r="NZM5" s="50"/>
      <c r="NZN5" s="50"/>
      <c r="NZO5" s="50"/>
      <c r="NZP5" s="50"/>
      <c r="NZQ5" s="50"/>
      <c r="NZR5" s="50"/>
      <c r="NZS5" s="50"/>
      <c r="NZT5" s="50"/>
      <c r="NZU5" s="50"/>
      <c r="NZV5" s="50"/>
      <c r="NZW5" s="50"/>
      <c r="NZX5" s="50"/>
      <c r="NZY5" s="50"/>
      <c r="NZZ5" s="50"/>
      <c r="OAA5" s="50"/>
      <c r="OAB5" s="50"/>
      <c r="OAC5" s="50"/>
      <c r="OAD5" s="50"/>
      <c r="OAE5" s="50"/>
      <c r="OAF5" s="50"/>
      <c r="OAG5" s="50"/>
      <c r="OAH5" s="50"/>
      <c r="OAI5" s="50"/>
      <c r="OAJ5" s="50"/>
      <c r="OAK5" s="50"/>
      <c r="OAL5" s="50"/>
      <c r="OAM5" s="50"/>
      <c r="OAN5" s="50"/>
      <c r="OAO5" s="50"/>
      <c r="OAP5" s="50"/>
      <c r="OAQ5" s="50"/>
      <c r="OAR5" s="50"/>
      <c r="OAS5" s="50"/>
      <c r="OAT5" s="50"/>
      <c r="OAU5" s="50"/>
      <c r="OAV5" s="50"/>
      <c r="OAW5" s="50"/>
      <c r="OAX5" s="50"/>
      <c r="OAY5" s="50"/>
      <c r="OAZ5" s="50"/>
      <c r="OBA5" s="50"/>
      <c r="OBB5" s="50"/>
      <c r="OBC5" s="50"/>
      <c r="OBD5" s="50"/>
      <c r="OBE5" s="50"/>
      <c r="OBF5" s="50"/>
      <c r="OBG5" s="50"/>
      <c r="OBH5" s="50"/>
      <c r="OBI5" s="50"/>
      <c r="OBJ5" s="50"/>
      <c r="OBK5" s="50"/>
      <c r="OBL5" s="50"/>
      <c r="OBM5" s="50"/>
      <c r="OBN5" s="50"/>
      <c r="OBO5" s="50"/>
      <c r="OBP5" s="50"/>
      <c r="OBQ5" s="50"/>
      <c r="OBR5" s="50"/>
      <c r="OBS5" s="50"/>
      <c r="OBT5" s="50"/>
      <c r="OBU5" s="50"/>
      <c r="OBV5" s="50"/>
      <c r="OBW5" s="50"/>
      <c r="OBX5" s="50"/>
      <c r="OBY5" s="50"/>
      <c r="OBZ5" s="50"/>
      <c r="OCA5" s="50"/>
      <c r="OCB5" s="50"/>
      <c r="OCC5" s="50"/>
      <c r="OCD5" s="50"/>
      <c r="OCE5" s="50"/>
      <c r="OCF5" s="50"/>
      <c r="OCG5" s="50"/>
      <c r="OCH5" s="50"/>
      <c r="OCI5" s="50"/>
      <c r="OCJ5" s="50"/>
      <c r="OCK5" s="50"/>
      <c r="OCL5" s="50"/>
      <c r="OCM5" s="50"/>
      <c r="OCN5" s="50"/>
      <c r="OCO5" s="50"/>
      <c r="OCP5" s="50"/>
      <c r="OCQ5" s="50"/>
      <c r="OCR5" s="50"/>
      <c r="OCS5" s="50"/>
      <c r="OCT5" s="50"/>
      <c r="OCU5" s="50"/>
      <c r="OCV5" s="50"/>
      <c r="OCW5" s="50"/>
      <c r="OCX5" s="50"/>
      <c r="OCY5" s="50"/>
      <c r="OCZ5" s="50"/>
      <c r="ODA5" s="50"/>
      <c r="ODB5" s="50"/>
      <c r="ODC5" s="50"/>
      <c r="ODD5" s="50"/>
      <c r="ODE5" s="50"/>
      <c r="ODF5" s="50"/>
      <c r="ODG5" s="50"/>
      <c r="ODH5" s="50"/>
      <c r="ODI5" s="50"/>
      <c r="ODJ5" s="50"/>
      <c r="ODK5" s="50"/>
      <c r="ODL5" s="50"/>
      <c r="ODM5" s="50"/>
      <c r="ODN5" s="50"/>
      <c r="ODO5" s="50"/>
      <c r="ODP5" s="50"/>
      <c r="ODQ5" s="50"/>
      <c r="ODR5" s="50"/>
      <c r="ODS5" s="50"/>
      <c r="ODT5" s="50"/>
      <c r="ODU5" s="50"/>
      <c r="ODV5" s="50"/>
      <c r="ODW5" s="50"/>
      <c r="ODX5" s="50"/>
      <c r="ODY5" s="50"/>
      <c r="ODZ5" s="50"/>
      <c r="OEA5" s="50"/>
      <c r="OEB5" s="50"/>
      <c r="OEC5" s="50"/>
      <c r="OED5" s="50"/>
      <c r="OEE5" s="50"/>
      <c r="OEF5" s="50"/>
      <c r="OEG5" s="50"/>
      <c r="OEH5" s="50"/>
      <c r="OEI5" s="50"/>
      <c r="OEJ5" s="50"/>
      <c r="OEK5" s="50"/>
      <c r="OEL5" s="50"/>
      <c r="OEM5" s="50"/>
      <c r="OEN5" s="50"/>
      <c r="OEO5" s="50"/>
      <c r="OEP5" s="50"/>
      <c r="OEQ5" s="50"/>
      <c r="OER5" s="50"/>
      <c r="OES5" s="50"/>
      <c r="OET5" s="50"/>
      <c r="OEU5" s="50"/>
      <c r="OEV5" s="50"/>
      <c r="OEW5" s="50"/>
      <c r="OEX5" s="50"/>
      <c r="OEY5" s="50"/>
      <c r="OEZ5" s="50"/>
      <c r="OFA5" s="50"/>
      <c r="OFB5" s="50"/>
      <c r="OFC5" s="50"/>
      <c r="OFD5" s="50"/>
      <c r="OFE5" s="50"/>
      <c r="OFF5" s="50"/>
      <c r="OFG5" s="50"/>
      <c r="OFH5" s="50"/>
      <c r="OFI5" s="50"/>
      <c r="OFJ5" s="50"/>
      <c r="OFK5" s="50"/>
      <c r="OFL5" s="50"/>
      <c r="OFM5" s="50"/>
      <c r="OFN5" s="50"/>
      <c r="OFO5" s="50"/>
      <c r="OFP5" s="50"/>
      <c r="OFQ5" s="50"/>
      <c r="OFR5" s="50"/>
      <c r="OFS5" s="50"/>
      <c r="OFT5" s="50"/>
      <c r="OFU5" s="50"/>
      <c r="OFV5" s="50"/>
      <c r="OFW5" s="50"/>
      <c r="OFX5" s="50"/>
      <c r="OFY5" s="50"/>
      <c r="OFZ5" s="50"/>
      <c r="OGA5" s="50"/>
      <c r="OGB5" s="50"/>
      <c r="OGC5" s="50"/>
      <c r="OGD5" s="50"/>
      <c r="OGE5" s="50"/>
      <c r="OGF5" s="50"/>
      <c r="OGG5" s="50"/>
      <c r="OGH5" s="50"/>
      <c r="OGI5" s="50"/>
      <c r="OGJ5" s="50"/>
      <c r="OGK5" s="50"/>
      <c r="OGL5" s="50"/>
      <c r="OGM5" s="50"/>
      <c r="OGN5" s="50"/>
      <c r="OGO5" s="50"/>
      <c r="OGP5" s="50"/>
      <c r="OGQ5" s="50"/>
      <c r="OGR5" s="50"/>
      <c r="OGS5" s="50"/>
      <c r="OGT5" s="50"/>
      <c r="OGU5" s="50"/>
      <c r="OGV5" s="50"/>
      <c r="OGW5" s="50"/>
      <c r="OGX5" s="50"/>
      <c r="OGY5" s="50"/>
      <c r="OGZ5" s="50"/>
      <c r="OHA5" s="50"/>
      <c r="OHB5" s="50"/>
      <c r="OHC5" s="50"/>
      <c r="OHD5" s="50"/>
      <c r="OHE5" s="50"/>
      <c r="OHF5" s="50"/>
      <c r="OHG5" s="50"/>
      <c r="OHH5" s="50"/>
      <c r="OHI5" s="50"/>
      <c r="OHJ5" s="50"/>
      <c r="OHK5" s="50"/>
      <c r="OHL5" s="50"/>
      <c r="OHM5" s="50"/>
      <c r="OHN5" s="50"/>
      <c r="OHO5" s="50"/>
      <c r="OHP5" s="50"/>
      <c r="OHQ5" s="50"/>
      <c r="OHR5" s="50"/>
      <c r="OHS5" s="50"/>
      <c r="OHT5" s="50"/>
      <c r="OHU5" s="50"/>
      <c r="OHV5" s="50"/>
      <c r="OHW5" s="50"/>
      <c r="OHX5" s="50"/>
      <c r="OHY5" s="50"/>
      <c r="OHZ5" s="50"/>
      <c r="OIA5" s="50"/>
      <c r="OIB5" s="50"/>
      <c r="OIC5" s="50"/>
      <c r="OID5" s="50"/>
      <c r="OIE5" s="50"/>
      <c r="OIF5" s="50"/>
      <c r="OIG5" s="50"/>
      <c r="OIH5" s="50"/>
      <c r="OII5" s="50"/>
      <c r="OIJ5" s="50"/>
      <c r="OIK5" s="50"/>
      <c r="OIL5" s="50"/>
      <c r="OIM5" s="50"/>
      <c r="OIN5" s="50"/>
      <c r="OIO5" s="50"/>
      <c r="OIP5" s="50"/>
      <c r="OIQ5" s="50"/>
      <c r="OIR5" s="50"/>
      <c r="OIS5" s="50"/>
      <c r="OIT5" s="50"/>
      <c r="OIU5" s="50"/>
      <c r="OIV5" s="50"/>
      <c r="OIW5" s="50"/>
      <c r="OIX5" s="50"/>
      <c r="OIY5" s="50"/>
      <c r="OIZ5" s="50"/>
      <c r="OJA5" s="50"/>
      <c r="OJB5" s="50"/>
      <c r="OJC5" s="50"/>
      <c r="OJD5" s="50"/>
      <c r="OJE5" s="50"/>
      <c r="OJF5" s="50"/>
      <c r="OJG5" s="50"/>
      <c r="OJH5" s="50"/>
      <c r="OJI5" s="50"/>
      <c r="OJJ5" s="50"/>
      <c r="OJK5" s="50"/>
      <c r="OJL5" s="50"/>
      <c r="OJM5" s="50"/>
      <c r="OJN5" s="50"/>
      <c r="OJO5" s="50"/>
      <c r="OJP5" s="50"/>
      <c r="OJQ5" s="50"/>
      <c r="OJR5" s="50"/>
      <c r="OJS5" s="50"/>
      <c r="OJT5" s="50"/>
      <c r="OJU5" s="50"/>
      <c r="OJV5" s="50"/>
      <c r="OJW5" s="50"/>
      <c r="OJX5" s="50"/>
      <c r="OJY5" s="50"/>
      <c r="OJZ5" s="50"/>
      <c r="OKA5" s="50"/>
      <c r="OKB5" s="50"/>
      <c r="OKC5" s="50"/>
      <c r="OKD5" s="50"/>
      <c r="OKE5" s="50"/>
      <c r="OKF5" s="50"/>
      <c r="OKG5" s="50"/>
      <c r="OKH5" s="50"/>
      <c r="OKI5" s="50"/>
      <c r="OKJ5" s="50"/>
      <c r="OKK5" s="50"/>
      <c r="OKL5" s="50"/>
      <c r="OKM5" s="50"/>
      <c r="OKN5" s="50"/>
      <c r="OKO5" s="50"/>
      <c r="OKP5" s="50"/>
      <c r="OKQ5" s="50"/>
      <c r="OKR5" s="50"/>
      <c r="OKS5" s="50"/>
      <c r="OKT5" s="50"/>
      <c r="OKU5" s="50"/>
      <c r="OKV5" s="50"/>
      <c r="OKW5" s="50"/>
      <c r="OKX5" s="50"/>
      <c r="OKY5" s="50"/>
      <c r="OKZ5" s="50"/>
      <c r="OLA5" s="50"/>
      <c r="OLB5" s="50"/>
      <c r="OLC5" s="50"/>
      <c r="OLD5" s="50"/>
      <c r="OLE5" s="50"/>
      <c r="OLF5" s="50"/>
      <c r="OLG5" s="50"/>
      <c r="OLH5" s="50"/>
      <c r="OLI5" s="50"/>
      <c r="OLJ5" s="50"/>
      <c r="OLK5" s="50"/>
      <c r="OLL5" s="50"/>
      <c r="OLM5" s="50"/>
      <c r="OLN5" s="50"/>
      <c r="OLO5" s="50"/>
      <c r="OLP5" s="50"/>
      <c r="OLQ5" s="50"/>
      <c r="OLR5" s="50"/>
      <c r="OLS5" s="50"/>
      <c r="OLT5" s="50"/>
      <c r="OLU5" s="50"/>
      <c r="OLV5" s="50"/>
      <c r="OLW5" s="50"/>
      <c r="OLX5" s="50"/>
      <c r="OLY5" s="50"/>
      <c r="OLZ5" s="50"/>
      <c r="OMA5" s="50"/>
      <c r="OMB5" s="50"/>
      <c r="OMC5" s="50"/>
      <c r="OMD5" s="50"/>
      <c r="OME5" s="50"/>
      <c r="OMF5" s="50"/>
      <c r="OMG5" s="50"/>
      <c r="OMH5" s="50"/>
      <c r="OMI5" s="50"/>
      <c r="OMJ5" s="50"/>
      <c r="OMK5" s="50"/>
      <c r="OML5" s="50"/>
      <c r="OMM5" s="50"/>
      <c r="OMN5" s="50"/>
      <c r="OMO5" s="50"/>
      <c r="OMP5" s="50"/>
      <c r="OMQ5" s="50"/>
      <c r="OMR5" s="50"/>
      <c r="OMS5" s="50"/>
      <c r="OMT5" s="50"/>
      <c r="OMU5" s="50"/>
      <c r="OMV5" s="50"/>
      <c r="OMW5" s="50"/>
      <c r="OMX5" s="50"/>
      <c r="OMY5" s="50"/>
      <c r="OMZ5" s="50"/>
      <c r="ONA5" s="50"/>
      <c r="ONB5" s="50"/>
      <c r="ONC5" s="50"/>
      <c r="OND5" s="50"/>
      <c r="ONE5" s="50"/>
      <c r="ONF5" s="50"/>
      <c r="ONG5" s="50"/>
      <c r="ONH5" s="50"/>
      <c r="ONI5" s="50"/>
      <c r="ONJ5" s="50"/>
      <c r="ONK5" s="50"/>
      <c r="ONL5" s="50"/>
      <c r="ONM5" s="50"/>
      <c r="ONN5" s="50"/>
      <c r="ONO5" s="50"/>
      <c r="ONP5" s="50"/>
      <c r="ONQ5" s="50"/>
      <c r="ONR5" s="50"/>
      <c r="ONS5" s="50"/>
      <c r="ONT5" s="50"/>
      <c r="ONU5" s="50"/>
      <c r="ONV5" s="50"/>
      <c r="ONW5" s="50"/>
      <c r="ONX5" s="50"/>
      <c r="ONY5" s="50"/>
      <c r="ONZ5" s="50"/>
      <c r="OOA5" s="50"/>
      <c r="OOB5" s="50"/>
      <c r="OOC5" s="50"/>
      <c r="OOD5" s="50"/>
      <c r="OOE5" s="50"/>
      <c r="OOF5" s="50"/>
      <c r="OOG5" s="50"/>
      <c r="OOH5" s="50"/>
      <c r="OOI5" s="50"/>
      <c r="OOJ5" s="50"/>
      <c r="OOK5" s="50"/>
      <c r="OOL5" s="50"/>
      <c r="OOM5" s="50"/>
      <c r="OON5" s="50"/>
      <c r="OOO5" s="50"/>
      <c r="OOP5" s="50"/>
      <c r="OOQ5" s="50"/>
      <c r="OOR5" s="50"/>
      <c r="OOS5" s="50"/>
      <c r="OOT5" s="50"/>
      <c r="OOU5" s="50"/>
      <c r="OOV5" s="50"/>
      <c r="OOW5" s="50"/>
      <c r="OOX5" s="50"/>
      <c r="OOY5" s="50"/>
      <c r="OOZ5" s="50"/>
      <c r="OPA5" s="50"/>
      <c r="OPB5" s="50"/>
      <c r="OPC5" s="50"/>
      <c r="OPD5" s="50"/>
      <c r="OPE5" s="50"/>
      <c r="OPF5" s="50"/>
      <c r="OPG5" s="50"/>
      <c r="OPH5" s="50"/>
      <c r="OPI5" s="50"/>
      <c r="OPJ5" s="50"/>
      <c r="OPK5" s="50"/>
      <c r="OPL5" s="50"/>
      <c r="OPM5" s="50"/>
      <c r="OPN5" s="50"/>
      <c r="OPO5" s="50"/>
      <c r="OPP5" s="50"/>
      <c r="OPQ5" s="50"/>
      <c r="OPR5" s="50"/>
      <c r="OPS5" s="50"/>
      <c r="OPT5" s="50"/>
      <c r="OPU5" s="50"/>
      <c r="OPV5" s="50"/>
      <c r="OPW5" s="50"/>
      <c r="OPX5" s="50"/>
      <c r="OPY5" s="50"/>
      <c r="OPZ5" s="50"/>
      <c r="OQA5" s="50"/>
      <c r="OQB5" s="50"/>
      <c r="OQC5" s="50"/>
      <c r="OQD5" s="50"/>
      <c r="OQE5" s="50"/>
      <c r="OQF5" s="50"/>
      <c r="OQG5" s="50"/>
      <c r="OQH5" s="50"/>
      <c r="OQI5" s="50"/>
      <c r="OQJ5" s="50"/>
      <c r="OQK5" s="50"/>
      <c r="OQL5" s="50"/>
      <c r="OQM5" s="50"/>
      <c r="OQN5" s="50"/>
      <c r="OQO5" s="50"/>
      <c r="OQP5" s="50"/>
      <c r="OQQ5" s="50"/>
      <c r="OQR5" s="50"/>
      <c r="OQS5" s="50"/>
      <c r="OQT5" s="50"/>
      <c r="OQU5" s="50"/>
      <c r="OQV5" s="50"/>
      <c r="OQW5" s="50"/>
      <c r="OQX5" s="50"/>
      <c r="OQY5" s="50"/>
      <c r="OQZ5" s="50"/>
      <c r="ORA5" s="50"/>
      <c r="ORB5" s="50"/>
      <c r="ORC5" s="50"/>
      <c r="ORD5" s="50"/>
      <c r="ORE5" s="50"/>
      <c r="ORF5" s="50"/>
      <c r="ORG5" s="50"/>
      <c r="ORH5" s="50"/>
      <c r="ORI5" s="50"/>
      <c r="ORJ5" s="50"/>
      <c r="ORK5" s="50"/>
      <c r="ORL5" s="50"/>
      <c r="ORM5" s="50"/>
      <c r="ORN5" s="50"/>
      <c r="ORO5" s="50"/>
      <c r="ORP5" s="50"/>
      <c r="ORQ5" s="50"/>
      <c r="ORR5" s="50"/>
      <c r="ORS5" s="50"/>
      <c r="ORT5" s="50"/>
      <c r="ORU5" s="50"/>
      <c r="ORV5" s="50"/>
      <c r="ORW5" s="50"/>
      <c r="ORX5" s="50"/>
      <c r="ORY5" s="50"/>
      <c r="ORZ5" s="50"/>
      <c r="OSA5" s="50"/>
      <c r="OSB5" s="50"/>
      <c r="OSC5" s="50"/>
      <c r="OSD5" s="50"/>
      <c r="OSE5" s="50"/>
      <c r="OSF5" s="50"/>
      <c r="OSG5" s="50"/>
      <c r="OSH5" s="50"/>
      <c r="OSI5" s="50"/>
      <c r="OSJ5" s="50"/>
      <c r="OSK5" s="50"/>
      <c r="OSL5" s="50"/>
      <c r="OSM5" s="50"/>
      <c r="OSN5" s="50"/>
      <c r="OSO5" s="50"/>
      <c r="OSP5" s="50"/>
      <c r="OSQ5" s="50"/>
      <c r="OSR5" s="50"/>
      <c r="OSS5" s="50"/>
      <c r="OST5" s="50"/>
      <c r="OSU5" s="50"/>
      <c r="OSV5" s="50"/>
      <c r="OSW5" s="50"/>
      <c r="OSX5" s="50"/>
      <c r="OSY5" s="50"/>
      <c r="OSZ5" s="50"/>
      <c r="OTA5" s="50"/>
      <c r="OTB5" s="50"/>
      <c r="OTC5" s="50"/>
      <c r="OTD5" s="50"/>
      <c r="OTE5" s="50"/>
      <c r="OTF5" s="50"/>
      <c r="OTG5" s="50"/>
      <c r="OTH5" s="50"/>
      <c r="OTI5" s="50"/>
      <c r="OTJ5" s="50"/>
      <c r="OTK5" s="50"/>
      <c r="OTL5" s="50"/>
      <c r="OTM5" s="50"/>
      <c r="OTN5" s="50"/>
      <c r="OTO5" s="50"/>
      <c r="OTP5" s="50"/>
      <c r="OTQ5" s="50"/>
      <c r="OTR5" s="50"/>
      <c r="OTS5" s="50"/>
      <c r="OTT5" s="50"/>
      <c r="OTU5" s="50"/>
      <c r="OTV5" s="50"/>
      <c r="OTW5" s="50"/>
      <c r="OTX5" s="50"/>
      <c r="OTY5" s="50"/>
      <c r="OTZ5" s="50"/>
      <c r="OUA5" s="50"/>
      <c r="OUB5" s="50"/>
      <c r="OUC5" s="50"/>
      <c r="OUD5" s="50"/>
      <c r="OUE5" s="50"/>
      <c r="OUF5" s="50"/>
      <c r="OUG5" s="50"/>
      <c r="OUH5" s="50"/>
      <c r="OUI5" s="50"/>
      <c r="OUJ5" s="50"/>
      <c r="OUK5" s="50"/>
      <c r="OUL5" s="50"/>
      <c r="OUM5" s="50"/>
      <c r="OUN5" s="50"/>
      <c r="OUO5" s="50"/>
      <c r="OUP5" s="50"/>
      <c r="OUQ5" s="50"/>
      <c r="OUR5" s="50"/>
      <c r="OUS5" s="50"/>
      <c r="OUT5" s="50"/>
      <c r="OUU5" s="50"/>
      <c r="OUV5" s="50"/>
      <c r="OUW5" s="50"/>
      <c r="OUX5" s="50"/>
      <c r="OUY5" s="50"/>
      <c r="OUZ5" s="50"/>
      <c r="OVA5" s="50"/>
      <c r="OVB5" s="50"/>
      <c r="OVC5" s="50"/>
      <c r="OVD5" s="50"/>
      <c r="OVE5" s="50"/>
      <c r="OVF5" s="50"/>
      <c r="OVG5" s="50"/>
      <c r="OVH5" s="50"/>
      <c r="OVI5" s="50"/>
      <c r="OVJ5" s="50"/>
      <c r="OVK5" s="50"/>
      <c r="OVL5" s="50"/>
      <c r="OVM5" s="50"/>
      <c r="OVN5" s="50"/>
      <c r="OVO5" s="50"/>
      <c r="OVP5" s="50"/>
      <c r="OVQ5" s="50"/>
      <c r="OVR5" s="50"/>
      <c r="OVS5" s="50"/>
      <c r="OVT5" s="50"/>
      <c r="OVU5" s="50"/>
      <c r="OVV5" s="50"/>
      <c r="OVW5" s="50"/>
      <c r="OVX5" s="50"/>
      <c r="OVY5" s="50"/>
      <c r="OVZ5" s="50"/>
      <c r="OWA5" s="50"/>
      <c r="OWB5" s="50"/>
      <c r="OWC5" s="50"/>
      <c r="OWD5" s="50"/>
      <c r="OWE5" s="50"/>
      <c r="OWF5" s="50"/>
      <c r="OWG5" s="50"/>
      <c r="OWH5" s="50"/>
      <c r="OWI5" s="50"/>
      <c r="OWJ5" s="50"/>
      <c r="OWK5" s="50"/>
      <c r="OWL5" s="50"/>
      <c r="OWM5" s="50"/>
      <c r="OWN5" s="50"/>
      <c r="OWO5" s="50"/>
      <c r="OWP5" s="50"/>
      <c r="OWQ5" s="50"/>
      <c r="OWR5" s="50"/>
      <c r="OWS5" s="50"/>
      <c r="OWT5" s="50"/>
      <c r="OWU5" s="50"/>
      <c r="OWV5" s="50"/>
      <c r="OWW5" s="50"/>
      <c r="OWX5" s="50"/>
      <c r="OWY5" s="50"/>
      <c r="OWZ5" s="50"/>
      <c r="OXA5" s="50"/>
      <c r="OXB5" s="50"/>
      <c r="OXC5" s="50"/>
      <c r="OXD5" s="50"/>
      <c r="OXE5" s="50"/>
      <c r="OXF5" s="50"/>
      <c r="OXG5" s="50"/>
      <c r="OXH5" s="50"/>
      <c r="OXI5" s="50"/>
      <c r="OXJ5" s="50"/>
      <c r="OXK5" s="50"/>
      <c r="OXL5" s="50"/>
      <c r="OXM5" s="50"/>
      <c r="OXN5" s="50"/>
      <c r="OXO5" s="50"/>
      <c r="OXP5" s="50"/>
      <c r="OXQ5" s="50"/>
      <c r="OXR5" s="50"/>
      <c r="OXS5" s="50"/>
      <c r="OXT5" s="50"/>
      <c r="OXU5" s="50"/>
      <c r="OXV5" s="50"/>
      <c r="OXW5" s="50"/>
      <c r="OXX5" s="50"/>
      <c r="OXY5" s="50"/>
      <c r="OXZ5" s="50"/>
      <c r="OYA5" s="50"/>
      <c r="OYB5" s="50"/>
      <c r="OYC5" s="50"/>
      <c r="OYD5" s="50"/>
      <c r="OYE5" s="50"/>
      <c r="OYF5" s="50"/>
      <c r="OYG5" s="50"/>
      <c r="OYH5" s="50"/>
      <c r="OYI5" s="50"/>
      <c r="OYJ5" s="50"/>
      <c r="OYK5" s="50"/>
      <c r="OYL5" s="50"/>
      <c r="OYM5" s="50"/>
      <c r="OYN5" s="50"/>
      <c r="OYO5" s="50"/>
      <c r="OYP5" s="50"/>
      <c r="OYQ5" s="50"/>
      <c r="OYR5" s="50"/>
      <c r="OYS5" s="50"/>
      <c r="OYT5" s="50"/>
      <c r="OYU5" s="50"/>
      <c r="OYV5" s="50"/>
      <c r="OYW5" s="50"/>
      <c r="OYX5" s="50"/>
      <c r="OYY5" s="50"/>
      <c r="OYZ5" s="50"/>
      <c r="OZA5" s="50"/>
      <c r="OZB5" s="50"/>
      <c r="OZC5" s="50"/>
      <c r="OZD5" s="50"/>
      <c r="OZE5" s="50"/>
      <c r="OZF5" s="50"/>
      <c r="OZG5" s="50"/>
      <c r="OZH5" s="50"/>
      <c r="OZI5" s="50"/>
      <c r="OZJ5" s="50"/>
      <c r="OZK5" s="50"/>
      <c r="OZL5" s="50"/>
      <c r="OZM5" s="50"/>
      <c r="OZN5" s="50"/>
      <c r="OZO5" s="50"/>
      <c r="OZP5" s="50"/>
      <c r="OZQ5" s="50"/>
      <c r="OZR5" s="50"/>
      <c r="OZS5" s="50"/>
      <c r="OZT5" s="50"/>
      <c r="OZU5" s="50"/>
      <c r="OZV5" s="50"/>
      <c r="OZW5" s="50"/>
      <c r="OZX5" s="50"/>
      <c r="OZY5" s="50"/>
      <c r="OZZ5" s="50"/>
      <c r="PAA5" s="50"/>
      <c r="PAB5" s="50"/>
      <c r="PAC5" s="50"/>
      <c r="PAD5" s="50"/>
      <c r="PAE5" s="50"/>
      <c r="PAF5" s="50"/>
      <c r="PAG5" s="50"/>
      <c r="PAH5" s="50"/>
      <c r="PAI5" s="50"/>
      <c r="PAJ5" s="50"/>
      <c r="PAK5" s="50"/>
      <c r="PAL5" s="50"/>
      <c r="PAM5" s="50"/>
      <c r="PAN5" s="50"/>
      <c r="PAO5" s="50"/>
      <c r="PAP5" s="50"/>
      <c r="PAQ5" s="50"/>
      <c r="PAR5" s="50"/>
      <c r="PAS5" s="50"/>
      <c r="PAT5" s="50"/>
      <c r="PAU5" s="50"/>
      <c r="PAV5" s="50"/>
      <c r="PAW5" s="50"/>
      <c r="PAX5" s="50"/>
      <c r="PAY5" s="50"/>
      <c r="PAZ5" s="50"/>
      <c r="PBA5" s="50"/>
      <c r="PBB5" s="50"/>
      <c r="PBC5" s="50"/>
      <c r="PBD5" s="50"/>
      <c r="PBE5" s="50"/>
      <c r="PBF5" s="50"/>
      <c r="PBG5" s="50"/>
      <c r="PBH5" s="50"/>
      <c r="PBI5" s="50"/>
      <c r="PBJ5" s="50"/>
      <c r="PBK5" s="50"/>
      <c r="PBL5" s="50"/>
      <c r="PBM5" s="50"/>
      <c r="PBN5" s="50"/>
      <c r="PBO5" s="50"/>
      <c r="PBP5" s="50"/>
      <c r="PBQ5" s="50"/>
      <c r="PBR5" s="50"/>
      <c r="PBS5" s="50"/>
      <c r="PBT5" s="50"/>
      <c r="PBU5" s="50"/>
      <c r="PBV5" s="50"/>
      <c r="PBW5" s="50"/>
      <c r="PBX5" s="50"/>
      <c r="PBY5" s="50"/>
      <c r="PBZ5" s="50"/>
      <c r="PCA5" s="50"/>
      <c r="PCB5" s="50"/>
      <c r="PCC5" s="50"/>
      <c r="PCD5" s="50"/>
      <c r="PCE5" s="50"/>
      <c r="PCF5" s="50"/>
      <c r="PCG5" s="50"/>
      <c r="PCH5" s="50"/>
      <c r="PCI5" s="50"/>
      <c r="PCJ5" s="50"/>
      <c r="PCK5" s="50"/>
      <c r="PCL5" s="50"/>
      <c r="PCM5" s="50"/>
      <c r="PCN5" s="50"/>
      <c r="PCO5" s="50"/>
      <c r="PCP5" s="50"/>
      <c r="PCQ5" s="50"/>
      <c r="PCR5" s="50"/>
      <c r="PCS5" s="50"/>
      <c r="PCT5" s="50"/>
      <c r="PCU5" s="50"/>
      <c r="PCV5" s="50"/>
      <c r="PCW5" s="50"/>
      <c r="PCX5" s="50"/>
      <c r="PCY5" s="50"/>
      <c r="PCZ5" s="50"/>
      <c r="PDA5" s="50"/>
      <c r="PDB5" s="50"/>
      <c r="PDC5" s="50"/>
      <c r="PDD5" s="50"/>
      <c r="PDE5" s="50"/>
      <c r="PDF5" s="50"/>
      <c r="PDG5" s="50"/>
      <c r="PDH5" s="50"/>
      <c r="PDI5" s="50"/>
      <c r="PDJ5" s="50"/>
      <c r="PDK5" s="50"/>
      <c r="PDL5" s="50"/>
      <c r="PDM5" s="50"/>
      <c r="PDN5" s="50"/>
      <c r="PDO5" s="50"/>
      <c r="PDP5" s="50"/>
      <c r="PDQ5" s="50"/>
      <c r="PDR5" s="50"/>
      <c r="PDS5" s="50"/>
      <c r="PDT5" s="50"/>
      <c r="PDU5" s="50"/>
      <c r="PDV5" s="50"/>
      <c r="PDW5" s="50"/>
      <c r="PDX5" s="50"/>
      <c r="PDY5" s="50"/>
      <c r="PDZ5" s="50"/>
      <c r="PEA5" s="50"/>
      <c r="PEB5" s="50"/>
      <c r="PEC5" s="50"/>
      <c r="PED5" s="50"/>
      <c r="PEE5" s="50"/>
      <c r="PEF5" s="50"/>
      <c r="PEG5" s="50"/>
      <c r="PEH5" s="50"/>
      <c r="PEI5" s="50"/>
      <c r="PEJ5" s="50"/>
      <c r="PEK5" s="50"/>
      <c r="PEL5" s="50"/>
      <c r="PEM5" s="50"/>
      <c r="PEN5" s="50"/>
      <c r="PEO5" s="50"/>
      <c r="PEP5" s="50"/>
      <c r="PEQ5" s="50"/>
      <c r="PER5" s="50"/>
      <c r="PES5" s="50"/>
      <c r="PET5" s="50"/>
      <c r="PEU5" s="50"/>
      <c r="PEV5" s="50"/>
      <c r="PEW5" s="50"/>
      <c r="PEX5" s="50"/>
      <c r="PEY5" s="50"/>
      <c r="PEZ5" s="50"/>
      <c r="PFA5" s="50"/>
      <c r="PFB5" s="50"/>
      <c r="PFC5" s="50"/>
      <c r="PFD5" s="50"/>
      <c r="PFE5" s="50"/>
      <c r="PFF5" s="50"/>
      <c r="PFG5" s="50"/>
      <c r="PFH5" s="50"/>
      <c r="PFI5" s="50"/>
      <c r="PFJ5" s="50"/>
      <c r="PFK5" s="50"/>
      <c r="PFL5" s="50"/>
      <c r="PFM5" s="50"/>
      <c r="PFN5" s="50"/>
      <c r="PFO5" s="50"/>
      <c r="PFP5" s="50"/>
      <c r="PFQ5" s="50"/>
      <c r="PFR5" s="50"/>
      <c r="PFS5" s="50"/>
      <c r="PFT5" s="50"/>
      <c r="PFU5" s="50"/>
      <c r="PFV5" s="50"/>
      <c r="PFW5" s="50"/>
      <c r="PFX5" s="50"/>
      <c r="PFY5" s="50"/>
      <c r="PFZ5" s="50"/>
      <c r="PGA5" s="50"/>
      <c r="PGB5" s="50"/>
      <c r="PGC5" s="50"/>
      <c r="PGD5" s="50"/>
      <c r="PGE5" s="50"/>
      <c r="PGF5" s="50"/>
      <c r="PGG5" s="50"/>
      <c r="PGH5" s="50"/>
      <c r="PGI5" s="50"/>
      <c r="PGJ5" s="50"/>
      <c r="PGK5" s="50"/>
      <c r="PGL5" s="50"/>
      <c r="PGM5" s="50"/>
      <c r="PGN5" s="50"/>
      <c r="PGO5" s="50"/>
      <c r="PGP5" s="50"/>
      <c r="PGQ5" s="50"/>
      <c r="PGR5" s="50"/>
      <c r="PGS5" s="50"/>
      <c r="PGT5" s="50"/>
      <c r="PGU5" s="50"/>
      <c r="PGV5" s="50"/>
      <c r="PGW5" s="50"/>
      <c r="PGX5" s="50"/>
      <c r="PGY5" s="50"/>
      <c r="PGZ5" s="50"/>
      <c r="PHA5" s="50"/>
      <c r="PHB5" s="50"/>
      <c r="PHC5" s="50"/>
      <c r="PHD5" s="50"/>
      <c r="PHE5" s="50"/>
      <c r="PHF5" s="50"/>
      <c r="PHG5" s="50"/>
      <c r="PHH5" s="50"/>
      <c r="PHI5" s="50"/>
      <c r="PHJ5" s="50"/>
      <c r="PHK5" s="50"/>
      <c r="PHL5" s="50"/>
      <c r="PHM5" s="50"/>
      <c r="PHN5" s="50"/>
      <c r="PHO5" s="50"/>
      <c r="PHP5" s="50"/>
      <c r="PHQ5" s="50"/>
      <c r="PHR5" s="50"/>
      <c r="PHS5" s="50"/>
      <c r="PHT5" s="50"/>
      <c r="PHU5" s="50"/>
      <c r="PHV5" s="50"/>
      <c r="PHW5" s="50"/>
      <c r="PHX5" s="50"/>
      <c r="PHY5" s="50"/>
      <c r="PHZ5" s="50"/>
      <c r="PIA5" s="50"/>
      <c r="PIB5" s="50"/>
      <c r="PIC5" s="50"/>
      <c r="PID5" s="50"/>
      <c r="PIE5" s="50"/>
      <c r="PIF5" s="50"/>
      <c r="PIG5" s="50"/>
      <c r="PIH5" s="50"/>
      <c r="PII5" s="50"/>
      <c r="PIJ5" s="50"/>
      <c r="PIK5" s="50"/>
      <c r="PIL5" s="50"/>
      <c r="PIM5" s="50"/>
      <c r="PIN5" s="50"/>
      <c r="PIO5" s="50"/>
      <c r="PIP5" s="50"/>
      <c r="PIQ5" s="50"/>
      <c r="PIR5" s="50"/>
      <c r="PIS5" s="50"/>
      <c r="PIT5" s="50"/>
      <c r="PIU5" s="50"/>
      <c r="PIV5" s="50"/>
      <c r="PIW5" s="50"/>
      <c r="PIX5" s="50"/>
      <c r="PIY5" s="50"/>
      <c r="PIZ5" s="50"/>
      <c r="PJA5" s="50"/>
      <c r="PJB5" s="50"/>
      <c r="PJC5" s="50"/>
      <c r="PJD5" s="50"/>
      <c r="PJE5" s="50"/>
      <c r="PJF5" s="50"/>
      <c r="PJG5" s="50"/>
      <c r="PJH5" s="50"/>
      <c r="PJI5" s="50"/>
      <c r="PJJ5" s="50"/>
      <c r="PJK5" s="50"/>
      <c r="PJL5" s="50"/>
      <c r="PJM5" s="50"/>
      <c r="PJN5" s="50"/>
      <c r="PJO5" s="50"/>
      <c r="PJP5" s="50"/>
      <c r="PJQ5" s="50"/>
      <c r="PJR5" s="50"/>
      <c r="PJS5" s="50"/>
      <c r="PJT5" s="50"/>
      <c r="PJU5" s="50"/>
      <c r="PJV5" s="50"/>
      <c r="PJW5" s="50"/>
      <c r="PJX5" s="50"/>
      <c r="PJY5" s="50"/>
      <c r="PJZ5" s="50"/>
      <c r="PKA5" s="50"/>
      <c r="PKB5" s="50"/>
      <c r="PKC5" s="50"/>
      <c r="PKD5" s="50"/>
      <c r="PKE5" s="50"/>
      <c r="PKF5" s="50"/>
      <c r="PKG5" s="50"/>
      <c r="PKH5" s="50"/>
      <c r="PKI5" s="50"/>
      <c r="PKJ5" s="50"/>
      <c r="PKK5" s="50"/>
      <c r="PKL5" s="50"/>
      <c r="PKM5" s="50"/>
      <c r="PKN5" s="50"/>
      <c r="PKO5" s="50"/>
      <c r="PKP5" s="50"/>
      <c r="PKQ5" s="50"/>
      <c r="PKR5" s="50"/>
      <c r="PKS5" s="50"/>
      <c r="PKT5" s="50"/>
      <c r="PKU5" s="50"/>
      <c r="PKV5" s="50"/>
      <c r="PKW5" s="50"/>
      <c r="PKX5" s="50"/>
      <c r="PKY5" s="50"/>
      <c r="PKZ5" s="50"/>
      <c r="PLA5" s="50"/>
      <c r="PLB5" s="50"/>
      <c r="PLC5" s="50"/>
      <c r="PLD5" s="50"/>
      <c r="PLE5" s="50"/>
      <c r="PLF5" s="50"/>
      <c r="PLG5" s="50"/>
      <c r="PLH5" s="50"/>
      <c r="PLI5" s="50"/>
      <c r="PLJ5" s="50"/>
      <c r="PLK5" s="50"/>
      <c r="PLL5" s="50"/>
      <c r="PLM5" s="50"/>
      <c r="PLN5" s="50"/>
      <c r="PLO5" s="50"/>
      <c r="PLP5" s="50"/>
      <c r="PLQ5" s="50"/>
      <c r="PLR5" s="50"/>
      <c r="PLS5" s="50"/>
      <c r="PLT5" s="50"/>
      <c r="PLU5" s="50"/>
      <c r="PLV5" s="50"/>
      <c r="PLW5" s="50"/>
      <c r="PLX5" s="50"/>
      <c r="PLY5" s="50"/>
      <c r="PLZ5" s="50"/>
      <c r="PMA5" s="50"/>
      <c r="PMB5" s="50"/>
      <c r="PMC5" s="50"/>
      <c r="PMD5" s="50"/>
      <c r="PME5" s="50"/>
      <c r="PMF5" s="50"/>
      <c r="PMG5" s="50"/>
      <c r="PMH5" s="50"/>
      <c r="PMI5" s="50"/>
      <c r="PMJ5" s="50"/>
      <c r="PMK5" s="50"/>
      <c r="PML5" s="50"/>
      <c r="PMM5" s="50"/>
      <c r="PMN5" s="50"/>
      <c r="PMO5" s="50"/>
      <c r="PMP5" s="50"/>
      <c r="PMQ5" s="50"/>
      <c r="PMR5" s="50"/>
      <c r="PMS5" s="50"/>
      <c r="PMT5" s="50"/>
      <c r="PMU5" s="50"/>
      <c r="PMV5" s="50"/>
      <c r="PMW5" s="50"/>
      <c r="PMX5" s="50"/>
      <c r="PMY5" s="50"/>
      <c r="PMZ5" s="50"/>
      <c r="PNA5" s="50"/>
      <c r="PNB5" s="50"/>
      <c r="PNC5" s="50"/>
      <c r="PND5" s="50"/>
      <c r="PNE5" s="50"/>
      <c r="PNF5" s="50"/>
      <c r="PNG5" s="50"/>
      <c r="PNH5" s="50"/>
      <c r="PNI5" s="50"/>
      <c r="PNJ5" s="50"/>
      <c r="PNK5" s="50"/>
      <c r="PNL5" s="50"/>
      <c r="PNM5" s="50"/>
      <c r="PNN5" s="50"/>
      <c r="PNO5" s="50"/>
      <c r="PNP5" s="50"/>
      <c r="PNQ5" s="50"/>
      <c r="PNR5" s="50"/>
      <c r="PNS5" s="50"/>
      <c r="PNT5" s="50"/>
      <c r="PNU5" s="50"/>
      <c r="PNV5" s="50"/>
      <c r="PNW5" s="50"/>
      <c r="PNX5" s="50"/>
      <c r="PNY5" s="50"/>
      <c r="PNZ5" s="50"/>
      <c r="POA5" s="50"/>
      <c r="POB5" s="50"/>
      <c r="POC5" s="50"/>
      <c r="POD5" s="50"/>
      <c r="POE5" s="50"/>
      <c r="POF5" s="50"/>
      <c r="POG5" s="50"/>
      <c r="POH5" s="50"/>
      <c r="POI5" s="50"/>
      <c r="POJ5" s="50"/>
      <c r="POK5" s="50"/>
      <c r="POL5" s="50"/>
      <c r="POM5" s="50"/>
      <c r="PON5" s="50"/>
      <c r="POO5" s="50"/>
      <c r="POP5" s="50"/>
      <c r="POQ5" s="50"/>
      <c r="POR5" s="50"/>
      <c r="POS5" s="50"/>
      <c r="POT5" s="50"/>
      <c r="POU5" s="50"/>
      <c r="POV5" s="50"/>
      <c r="POW5" s="50"/>
      <c r="POX5" s="50"/>
      <c r="POY5" s="50"/>
      <c r="POZ5" s="50"/>
      <c r="PPA5" s="50"/>
      <c r="PPB5" s="50"/>
      <c r="PPC5" s="50"/>
      <c r="PPD5" s="50"/>
      <c r="PPE5" s="50"/>
      <c r="PPF5" s="50"/>
      <c r="PPG5" s="50"/>
      <c r="PPH5" s="50"/>
      <c r="PPI5" s="50"/>
      <c r="PPJ5" s="50"/>
      <c r="PPK5" s="50"/>
      <c r="PPL5" s="50"/>
      <c r="PPM5" s="50"/>
      <c r="PPN5" s="50"/>
      <c r="PPO5" s="50"/>
      <c r="PPP5" s="50"/>
      <c r="PPQ5" s="50"/>
      <c r="PPR5" s="50"/>
      <c r="PPS5" s="50"/>
      <c r="PPT5" s="50"/>
      <c r="PPU5" s="50"/>
      <c r="PPV5" s="50"/>
      <c r="PPW5" s="50"/>
      <c r="PPX5" s="50"/>
      <c r="PPY5" s="50"/>
      <c r="PPZ5" s="50"/>
      <c r="PQA5" s="50"/>
      <c r="PQB5" s="50"/>
      <c r="PQC5" s="50"/>
      <c r="PQD5" s="50"/>
      <c r="PQE5" s="50"/>
      <c r="PQF5" s="50"/>
      <c r="PQG5" s="50"/>
      <c r="PQH5" s="50"/>
      <c r="PQI5" s="50"/>
      <c r="PQJ5" s="50"/>
      <c r="PQK5" s="50"/>
      <c r="PQL5" s="50"/>
      <c r="PQM5" s="50"/>
      <c r="PQN5" s="50"/>
      <c r="PQO5" s="50"/>
      <c r="PQP5" s="50"/>
      <c r="PQQ5" s="50"/>
      <c r="PQR5" s="50"/>
      <c r="PQS5" s="50"/>
      <c r="PQT5" s="50"/>
      <c r="PQU5" s="50"/>
      <c r="PQV5" s="50"/>
      <c r="PQW5" s="50"/>
      <c r="PQX5" s="50"/>
      <c r="PQY5" s="50"/>
      <c r="PQZ5" s="50"/>
      <c r="PRA5" s="50"/>
      <c r="PRB5" s="50"/>
      <c r="PRC5" s="50"/>
      <c r="PRD5" s="50"/>
      <c r="PRE5" s="50"/>
      <c r="PRF5" s="50"/>
      <c r="PRG5" s="50"/>
      <c r="PRH5" s="50"/>
      <c r="PRI5" s="50"/>
      <c r="PRJ5" s="50"/>
      <c r="PRK5" s="50"/>
      <c r="PRL5" s="50"/>
      <c r="PRM5" s="50"/>
      <c r="PRN5" s="50"/>
      <c r="PRO5" s="50"/>
      <c r="PRP5" s="50"/>
      <c r="PRQ5" s="50"/>
      <c r="PRR5" s="50"/>
      <c r="PRS5" s="50"/>
      <c r="PRT5" s="50"/>
      <c r="PRU5" s="50"/>
      <c r="PRV5" s="50"/>
      <c r="PRW5" s="50"/>
      <c r="PRX5" s="50"/>
      <c r="PRY5" s="50"/>
      <c r="PRZ5" s="50"/>
      <c r="PSA5" s="50"/>
      <c r="PSB5" s="50"/>
      <c r="PSC5" s="50"/>
      <c r="PSD5" s="50"/>
      <c r="PSE5" s="50"/>
      <c r="PSF5" s="50"/>
      <c r="PSG5" s="50"/>
      <c r="PSH5" s="50"/>
      <c r="PSI5" s="50"/>
      <c r="PSJ5" s="50"/>
      <c r="PSK5" s="50"/>
      <c r="PSL5" s="50"/>
      <c r="PSM5" s="50"/>
      <c r="PSN5" s="50"/>
      <c r="PSO5" s="50"/>
      <c r="PSP5" s="50"/>
      <c r="PSQ5" s="50"/>
      <c r="PSR5" s="50"/>
      <c r="PSS5" s="50"/>
      <c r="PST5" s="50"/>
      <c r="PSU5" s="50"/>
      <c r="PSV5" s="50"/>
      <c r="PSW5" s="50"/>
      <c r="PSX5" s="50"/>
      <c r="PSY5" s="50"/>
      <c r="PSZ5" s="50"/>
      <c r="PTA5" s="50"/>
      <c r="PTB5" s="50"/>
      <c r="PTC5" s="50"/>
      <c r="PTD5" s="50"/>
      <c r="PTE5" s="50"/>
      <c r="PTF5" s="50"/>
      <c r="PTG5" s="50"/>
      <c r="PTH5" s="50"/>
      <c r="PTI5" s="50"/>
      <c r="PTJ5" s="50"/>
      <c r="PTK5" s="50"/>
      <c r="PTL5" s="50"/>
      <c r="PTM5" s="50"/>
      <c r="PTN5" s="50"/>
      <c r="PTO5" s="50"/>
      <c r="PTP5" s="50"/>
      <c r="PTQ5" s="50"/>
      <c r="PTR5" s="50"/>
      <c r="PTS5" s="50"/>
      <c r="PTT5" s="50"/>
      <c r="PTU5" s="50"/>
      <c r="PTV5" s="50"/>
      <c r="PTW5" s="50"/>
      <c r="PTX5" s="50"/>
      <c r="PTY5" s="50"/>
      <c r="PTZ5" s="50"/>
      <c r="PUA5" s="50"/>
      <c r="PUB5" s="50"/>
      <c r="PUC5" s="50"/>
      <c r="PUD5" s="50"/>
      <c r="PUE5" s="50"/>
      <c r="PUF5" s="50"/>
      <c r="PUG5" s="50"/>
      <c r="PUH5" s="50"/>
      <c r="PUI5" s="50"/>
      <c r="PUJ5" s="50"/>
      <c r="PUK5" s="50"/>
      <c r="PUL5" s="50"/>
      <c r="PUM5" s="50"/>
      <c r="PUN5" s="50"/>
      <c r="PUO5" s="50"/>
      <c r="PUP5" s="50"/>
      <c r="PUQ5" s="50"/>
      <c r="PUR5" s="50"/>
      <c r="PUS5" s="50"/>
      <c r="PUT5" s="50"/>
      <c r="PUU5" s="50"/>
      <c r="PUV5" s="50"/>
      <c r="PUW5" s="50"/>
      <c r="PUX5" s="50"/>
      <c r="PUY5" s="50"/>
      <c r="PUZ5" s="50"/>
      <c r="PVA5" s="50"/>
      <c r="PVB5" s="50"/>
      <c r="PVC5" s="50"/>
      <c r="PVD5" s="50"/>
      <c r="PVE5" s="50"/>
      <c r="PVF5" s="50"/>
      <c r="PVG5" s="50"/>
      <c r="PVH5" s="50"/>
      <c r="PVI5" s="50"/>
      <c r="PVJ5" s="50"/>
      <c r="PVK5" s="50"/>
      <c r="PVL5" s="50"/>
      <c r="PVM5" s="50"/>
      <c r="PVN5" s="50"/>
      <c r="PVO5" s="50"/>
      <c r="PVP5" s="50"/>
      <c r="PVQ5" s="50"/>
      <c r="PVR5" s="50"/>
      <c r="PVS5" s="50"/>
      <c r="PVT5" s="50"/>
      <c r="PVU5" s="50"/>
      <c r="PVV5" s="50"/>
      <c r="PVW5" s="50"/>
      <c r="PVX5" s="50"/>
      <c r="PVY5" s="50"/>
      <c r="PVZ5" s="50"/>
      <c r="PWA5" s="50"/>
      <c r="PWB5" s="50"/>
      <c r="PWC5" s="50"/>
      <c r="PWD5" s="50"/>
      <c r="PWE5" s="50"/>
      <c r="PWF5" s="50"/>
      <c r="PWG5" s="50"/>
      <c r="PWH5" s="50"/>
      <c r="PWI5" s="50"/>
      <c r="PWJ5" s="50"/>
      <c r="PWK5" s="50"/>
      <c r="PWL5" s="50"/>
      <c r="PWM5" s="50"/>
      <c r="PWN5" s="50"/>
      <c r="PWO5" s="50"/>
      <c r="PWP5" s="50"/>
      <c r="PWQ5" s="50"/>
      <c r="PWR5" s="50"/>
      <c r="PWS5" s="50"/>
      <c r="PWT5" s="50"/>
      <c r="PWU5" s="50"/>
      <c r="PWV5" s="50"/>
      <c r="PWW5" s="50"/>
      <c r="PWX5" s="50"/>
      <c r="PWY5" s="50"/>
      <c r="PWZ5" s="50"/>
      <c r="PXA5" s="50"/>
      <c r="PXB5" s="50"/>
      <c r="PXC5" s="50"/>
      <c r="PXD5" s="50"/>
      <c r="PXE5" s="50"/>
      <c r="PXF5" s="50"/>
      <c r="PXG5" s="50"/>
      <c r="PXH5" s="50"/>
      <c r="PXI5" s="50"/>
      <c r="PXJ5" s="50"/>
      <c r="PXK5" s="50"/>
      <c r="PXL5" s="50"/>
      <c r="PXM5" s="50"/>
      <c r="PXN5" s="50"/>
      <c r="PXO5" s="50"/>
      <c r="PXP5" s="50"/>
      <c r="PXQ5" s="50"/>
      <c r="PXR5" s="50"/>
      <c r="PXS5" s="50"/>
      <c r="PXT5" s="50"/>
      <c r="PXU5" s="50"/>
      <c r="PXV5" s="50"/>
      <c r="PXW5" s="50"/>
      <c r="PXX5" s="50"/>
      <c r="PXY5" s="50"/>
      <c r="PXZ5" s="50"/>
      <c r="PYA5" s="50"/>
      <c r="PYB5" s="50"/>
      <c r="PYC5" s="50"/>
      <c r="PYD5" s="50"/>
      <c r="PYE5" s="50"/>
      <c r="PYF5" s="50"/>
      <c r="PYG5" s="50"/>
      <c r="PYH5" s="50"/>
      <c r="PYI5" s="50"/>
      <c r="PYJ5" s="50"/>
      <c r="PYK5" s="50"/>
      <c r="PYL5" s="50"/>
      <c r="PYM5" s="50"/>
      <c r="PYN5" s="50"/>
      <c r="PYO5" s="50"/>
      <c r="PYP5" s="50"/>
      <c r="PYQ5" s="50"/>
      <c r="PYR5" s="50"/>
      <c r="PYS5" s="50"/>
      <c r="PYT5" s="50"/>
      <c r="PYU5" s="50"/>
      <c r="PYV5" s="50"/>
      <c r="PYW5" s="50"/>
      <c r="PYX5" s="50"/>
      <c r="PYY5" s="50"/>
      <c r="PYZ5" s="50"/>
      <c r="PZA5" s="50"/>
      <c r="PZB5" s="50"/>
      <c r="PZC5" s="50"/>
      <c r="PZD5" s="50"/>
      <c r="PZE5" s="50"/>
      <c r="PZF5" s="50"/>
      <c r="PZG5" s="50"/>
      <c r="PZH5" s="50"/>
      <c r="PZI5" s="50"/>
      <c r="PZJ5" s="50"/>
      <c r="PZK5" s="50"/>
      <c r="PZL5" s="50"/>
      <c r="PZM5" s="50"/>
      <c r="PZN5" s="50"/>
      <c r="PZO5" s="50"/>
      <c r="PZP5" s="50"/>
      <c r="PZQ5" s="50"/>
      <c r="PZR5" s="50"/>
      <c r="PZS5" s="50"/>
      <c r="PZT5" s="50"/>
      <c r="PZU5" s="50"/>
      <c r="PZV5" s="50"/>
      <c r="PZW5" s="50"/>
      <c r="PZX5" s="50"/>
      <c r="PZY5" s="50"/>
      <c r="PZZ5" s="50"/>
      <c r="QAA5" s="50"/>
      <c r="QAB5" s="50"/>
      <c r="QAC5" s="50"/>
      <c r="QAD5" s="50"/>
      <c r="QAE5" s="50"/>
      <c r="QAF5" s="50"/>
      <c r="QAG5" s="50"/>
      <c r="QAH5" s="50"/>
      <c r="QAI5" s="50"/>
      <c r="QAJ5" s="50"/>
      <c r="QAK5" s="50"/>
      <c r="QAL5" s="50"/>
      <c r="QAM5" s="50"/>
      <c r="QAN5" s="50"/>
      <c r="QAO5" s="50"/>
      <c r="QAP5" s="50"/>
      <c r="QAQ5" s="50"/>
      <c r="QAR5" s="50"/>
      <c r="QAS5" s="50"/>
      <c r="QAT5" s="50"/>
      <c r="QAU5" s="50"/>
      <c r="QAV5" s="50"/>
      <c r="QAW5" s="50"/>
      <c r="QAX5" s="50"/>
      <c r="QAY5" s="50"/>
      <c r="QAZ5" s="50"/>
      <c r="QBA5" s="50"/>
      <c r="QBB5" s="50"/>
      <c r="QBC5" s="50"/>
      <c r="QBD5" s="50"/>
      <c r="QBE5" s="50"/>
      <c r="QBF5" s="50"/>
      <c r="QBG5" s="50"/>
      <c r="QBH5" s="50"/>
      <c r="QBI5" s="50"/>
      <c r="QBJ5" s="50"/>
      <c r="QBK5" s="50"/>
      <c r="QBL5" s="50"/>
      <c r="QBM5" s="50"/>
      <c r="QBN5" s="50"/>
      <c r="QBO5" s="50"/>
      <c r="QBP5" s="50"/>
      <c r="QBQ5" s="50"/>
      <c r="QBR5" s="50"/>
      <c r="QBS5" s="50"/>
      <c r="QBT5" s="50"/>
      <c r="QBU5" s="50"/>
      <c r="QBV5" s="50"/>
      <c r="QBW5" s="50"/>
      <c r="QBX5" s="50"/>
      <c r="QBY5" s="50"/>
      <c r="QBZ5" s="50"/>
      <c r="QCA5" s="50"/>
      <c r="QCB5" s="50"/>
      <c r="QCC5" s="50"/>
      <c r="QCD5" s="50"/>
      <c r="QCE5" s="50"/>
      <c r="QCF5" s="50"/>
      <c r="QCG5" s="50"/>
      <c r="QCH5" s="50"/>
      <c r="QCI5" s="50"/>
      <c r="QCJ5" s="50"/>
      <c r="QCK5" s="50"/>
      <c r="QCL5" s="50"/>
      <c r="QCM5" s="50"/>
      <c r="QCN5" s="50"/>
      <c r="QCO5" s="50"/>
      <c r="QCP5" s="50"/>
      <c r="QCQ5" s="50"/>
      <c r="QCR5" s="50"/>
      <c r="QCS5" s="50"/>
      <c r="QCT5" s="50"/>
      <c r="QCU5" s="50"/>
      <c r="QCV5" s="50"/>
      <c r="QCW5" s="50"/>
      <c r="QCX5" s="50"/>
      <c r="QCY5" s="50"/>
      <c r="QCZ5" s="50"/>
      <c r="QDA5" s="50"/>
      <c r="QDB5" s="50"/>
      <c r="QDC5" s="50"/>
      <c r="QDD5" s="50"/>
      <c r="QDE5" s="50"/>
      <c r="QDF5" s="50"/>
      <c r="QDG5" s="50"/>
      <c r="QDH5" s="50"/>
      <c r="QDI5" s="50"/>
      <c r="QDJ5" s="50"/>
      <c r="QDK5" s="50"/>
      <c r="QDL5" s="50"/>
      <c r="QDM5" s="50"/>
      <c r="QDN5" s="50"/>
      <c r="QDO5" s="50"/>
      <c r="QDP5" s="50"/>
      <c r="QDQ5" s="50"/>
      <c r="QDR5" s="50"/>
      <c r="QDS5" s="50"/>
      <c r="QDT5" s="50"/>
      <c r="QDU5" s="50"/>
      <c r="QDV5" s="50"/>
      <c r="QDW5" s="50"/>
      <c r="QDX5" s="50"/>
      <c r="QDY5" s="50"/>
      <c r="QDZ5" s="50"/>
      <c r="QEA5" s="50"/>
      <c r="QEB5" s="50"/>
      <c r="QEC5" s="50"/>
      <c r="QED5" s="50"/>
      <c r="QEE5" s="50"/>
      <c r="QEF5" s="50"/>
      <c r="QEG5" s="50"/>
      <c r="QEH5" s="50"/>
      <c r="QEI5" s="50"/>
      <c r="QEJ5" s="50"/>
      <c r="QEK5" s="50"/>
      <c r="QEL5" s="50"/>
      <c r="QEM5" s="50"/>
      <c r="QEN5" s="50"/>
      <c r="QEO5" s="50"/>
      <c r="QEP5" s="50"/>
      <c r="QEQ5" s="50"/>
      <c r="QER5" s="50"/>
      <c r="QES5" s="50"/>
      <c r="QET5" s="50"/>
      <c r="QEU5" s="50"/>
      <c r="QEV5" s="50"/>
      <c r="QEW5" s="50"/>
      <c r="QEX5" s="50"/>
      <c r="QEY5" s="50"/>
      <c r="QEZ5" s="50"/>
      <c r="QFA5" s="50"/>
      <c r="QFB5" s="50"/>
      <c r="QFC5" s="50"/>
      <c r="QFD5" s="50"/>
      <c r="QFE5" s="50"/>
      <c r="QFF5" s="50"/>
      <c r="QFG5" s="50"/>
      <c r="QFH5" s="50"/>
      <c r="QFI5" s="50"/>
      <c r="QFJ5" s="50"/>
      <c r="QFK5" s="50"/>
      <c r="QFL5" s="50"/>
      <c r="QFM5" s="50"/>
      <c r="QFN5" s="50"/>
      <c r="QFO5" s="50"/>
      <c r="QFP5" s="50"/>
      <c r="QFQ5" s="50"/>
      <c r="QFR5" s="50"/>
      <c r="QFS5" s="50"/>
      <c r="QFT5" s="50"/>
      <c r="QFU5" s="50"/>
      <c r="QFV5" s="50"/>
      <c r="QFW5" s="50"/>
      <c r="QFX5" s="50"/>
      <c r="QFY5" s="50"/>
      <c r="QFZ5" s="50"/>
      <c r="QGA5" s="50"/>
      <c r="QGB5" s="50"/>
      <c r="QGC5" s="50"/>
      <c r="QGD5" s="50"/>
      <c r="QGE5" s="50"/>
      <c r="QGF5" s="50"/>
      <c r="QGG5" s="50"/>
      <c r="QGH5" s="50"/>
      <c r="QGI5" s="50"/>
      <c r="QGJ5" s="50"/>
      <c r="QGK5" s="50"/>
      <c r="QGL5" s="50"/>
      <c r="QGM5" s="50"/>
      <c r="QGN5" s="50"/>
      <c r="QGO5" s="50"/>
      <c r="QGP5" s="50"/>
      <c r="QGQ5" s="50"/>
      <c r="QGR5" s="50"/>
      <c r="QGS5" s="50"/>
      <c r="QGT5" s="50"/>
      <c r="QGU5" s="50"/>
      <c r="QGV5" s="50"/>
      <c r="QGW5" s="50"/>
      <c r="QGX5" s="50"/>
      <c r="QGY5" s="50"/>
      <c r="QGZ5" s="50"/>
      <c r="QHA5" s="50"/>
      <c r="QHB5" s="50"/>
      <c r="QHC5" s="50"/>
      <c r="QHD5" s="50"/>
      <c r="QHE5" s="50"/>
      <c r="QHF5" s="50"/>
      <c r="QHG5" s="50"/>
      <c r="QHH5" s="50"/>
      <c r="QHI5" s="50"/>
      <c r="QHJ5" s="50"/>
      <c r="QHK5" s="50"/>
      <c r="QHL5" s="50"/>
      <c r="QHM5" s="50"/>
      <c r="QHN5" s="50"/>
      <c r="QHO5" s="50"/>
      <c r="QHP5" s="50"/>
      <c r="QHQ5" s="50"/>
      <c r="QHR5" s="50"/>
      <c r="QHS5" s="50"/>
      <c r="QHT5" s="50"/>
      <c r="QHU5" s="50"/>
      <c r="QHV5" s="50"/>
      <c r="QHW5" s="50"/>
      <c r="QHX5" s="50"/>
      <c r="QHY5" s="50"/>
      <c r="QHZ5" s="50"/>
      <c r="QIA5" s="50"/>
      <c r="QIB5" s="50"/>
      <c r="QIC5" s="50"/>
      <c r="QID5" s="50"/>
      <c r="QIE5" s="50"/>
      <c r="QIF5" s="50"/>
      <c r="QIG5" s="50"/>
      <c r="QIH5" s="50"/>
      <c r="QII5" s="50"/>
      <c r="QIJ5" s="50"/>
      <c r="QIK5" s="50"/>
      <c r="QIL5" s="50"/>
      <c r="QIM5" s="50"/>
      <c r="QIN5" s="50"/>
      <c r="QIO5" s="50"/>
      <c r="QIP5" s="50"/>
      <c r="QIQ5" s="50"/>
      <c r="QIR5" s="50"/>
      <c r="QIS5" s="50"/>
      <c r="QIT5" s="50"/>
      <c r="QIU5" s="50"/>
      <c r="QIV5" s="50"/>
      <c r="QIW5" s="50"/>
      <c r="QIX5" s="50"/>
      <c r="QIY5" s="50"/>
      <c r="QIZ5" s="50"/>
      <c r="QJA5" s="50"/>
      <c r="QJB5" s="50"/>
      <c r="QJC5" s="50"/>
      <c r="QJD5" s="50"/>
      <c r="QJE5" s="50"/>
      <c r="QJF5" s="50"/>
      <c r="QJG5" s="50"/>
      <c r="QJH5" s="50"/>
      <c r="QJI5" s="50"/>
      <c r="QJJ5" s="50"/>
      <c r="QJK5" s="50"/>
      <c r="QJL5" s="50"/>
      <c r="QJM5" s="50"/>
      <c r="QJN5" s="50"/>
      <c r="QJO5" s="50"/>
      <c r="QJP5" s="50"/>
      <c r="QJQ5" s="50"/>
      <c r="QJR5" s="50"/>
      <c r="QJS5" s="50"/>
      <c r="QJT5" s="50"/>
      <c r="QJU5" s="50"/>
      <c r="QJV5" s="50"/>
      <c r="QJW5" s="50"/>
      <c r="QJX5" s="50"/>
      <c r="QJY5" s="50"/>
      <c r="QJZ5" s="50"/>
      <c r="QKA5" s="50"/>
      <c r="QKB5" s="50"/>
      <c r="QKC5" s="50"/>
      <c r="QKD5" s="50"/>
      <c r="QKE5" s="50"/>
      <c r="QKF5" s="50"/>
      <c r="QKG5" s="50"/>
      <c r="QKH5" s="50"/>
      <c r="QKI5" s="50"/>
      <c r="QKJ5" s="50"/>
      <c r="QKK5" s="50"/>
      <c r="QKL5" s="50"/>
      <c r="QKM5" s="50"/>
      <c r="QKN5" s="50"/>
      <c r="QKO5" s="50"/>
      <c r="QKP5" s="50"/>
      <c r="QKQ5" s="50"/>
      <c r="QKR5" s="50"/>
      <c r="QKS5" s="50"/>
      <c r="QKT5" s="50"/>
      <c r="QKU5" s="50"/>
      <c r="QKV5" s="50"/>
      <c r="QKW5" s="50"/>
      <c r="QKX5" s="50"/>
      <c r="QKY5" s="50"/>
      <c r="QKZ5" s="50"/>
      <c r="QLA5" s="50"/>
      <c r="QLB5" s="50"/>
      <c r="QLC5" s="50"/>
      <c r="QLD5" s="50"/>
      <c r="QLE5" s="50"/>
      <c r="QLF5" s="50"/>
      <c r="QLG5" s="50"/>
      <c r="QLH5" s="50"/>
      <c r="QLI5" s="50"/>
      <c r="QLJ5" s="50"/>
      <c r="QLK5" s="50"/>
      <c r="QLL5" s="50"/>
      <c r="QLM5" s="50"/>
      <c r="QLN5" s="50"/>
      <c r="QLO5" s="50"/>
      <c r="QLP5" s="50"/>
      <c r="QLQ5" s="50"/>
      <c r="QLR5" s="50"/>
      <c r="QLS5" s="50"/>
      <c r="QLT5" s="50"/>
      <c r="QLU5" s="50"/>
      <c r="QLV5" s="50"/>
      <c r="QLW5" s="50"/>
      <c r="QLX5" s="50"/>
      <c r="QLY5" s="50"/>
      <c r="QLZ5" s="50"/>
      <c r="QMA5" s="50"/>
      <c r="QMB5" s="50"/>
      <c r="QMC5" s="50"/>
      <c r="QMD5" s="50"/>
      <c r="QME5" s="50"/>
      <c r="QMF5" s="50"/>
      <c r="QMG5" s="50"/>
      <c r="QMH5" s="50"/>
      <c r="QMI5" s="50"/>
      <c r="QMJ5" s="50"/>
      <c r="QMK5" s="50"/>
      <c r="QML5" s="50"/>
      <c r="QMM5" s="50"/>
      <c r="QMN5" s="50"/>
      <c r="QMO5" s="50"/>
      <c r="QMP5" s="50"/>
      <c r="QMQ5" s="50"/>
      <c r="QMR5" s="50"/>
      <c r="QMS5" s="50"/>
      <c r="QMT5" s="50"/>
      <c r="QMU5" s="50"/>
      <c r="QMV5" s="50"/>
      <c r="QMW5" s="50"/>
      <c r="QMX5" s="50"/>
      <c r="QMY5" s="50"/>
      <c r="QMZ5" s="50"/>
      <c r="QNA5" s="50"/>
      <c r="QNB5" s="50"/>
      <c r="QNC5" s="50"/>
      <c r="QND5" s="50"/>
      <c r="QNE5" s="50"/>
      <c r="QNF5" s="50"/>
      <c r="QNG5" s="50"/>
      <c r="QNH5" s="50"/>
      <c r="QNI5" s="50"/>
      <c r="QNJ5" s="50"/>
      <c r="QNK5" s="50"/>
      <c r="QNL5" s="50"/>
      <c r="QNM5" s="50"/>
      <c r="QNN5" s="50"/>
      <c r="QNO5" s="50"/>
      <c r="QNP5" s="50"/>
      <c r="QNQ5" s="50"/>
      <c r="QNR5" s="50"/>
      <c r="QNS5" s="50"/>
      <c r="QNT5" s="50"/>
      <c r="QNU5" s="50"/>
      <c r="QNV5" s="50"/>
      <c r="QNW5" s="50"/>
      <c r="QNX5" s="50"/>
      <c r="QNY5" s="50"/>
      <c r="QNZ5" s="50"/>
      <c r="QOA5" s="50"/>
      <c r="QOB5" s="50"/>
      <c r="QOC5" s="50"/>
      <c r="QOD5" s="50"/>
      <c r="QOE5" s="50"/>
      <c r="QOF5" s="50"/>
      <c r="QOG5" s="50"/>
      <c r="QOH5" s="50"/>
      <c r="QOI5" s="50"/>
      <c r="QOJ5" s="50"/>
      <c r="QOK5" s="50"/>
      <c r="QOL5" s="50"/>
      <c r="QOM5" s="50"/>
      <c r="QON5" s="50"/>
      <c r="QOO5" s="50"/>
      <c r="QOP5" s="50"/>
      <c r="QOQ5" s="50"/>
      <c r="QOR5" s="50"/>
      <c r="QOS5" s="50"/>
      <c r="QOT5" s="50"/>
      <c r="QOU5" s="50"/>
      <c r="QOV5" s="50"/>
      <c r="QOW5" s="50"/>
      <c r="QOX5" s="50"/>
      <c r="QOY5" s="50"/>
      <c r="QOZ5" s="50"/>
      <c r="QPA5" s="50"/>
      <c r="QPB5" s="50"/>
      <c r="QPC5" s="50"/>
      <c r="QPD5" s="50"/>
      <c r="QPE5" s="50"/>
      <c r="QPF5" s="50"/>
      <c r="QPG5" s="50"/>
      <c r="QPH5" s="50"/>
      <c r="QPI5" s="50"/>
      <c r="QPJ5" s="50"/>
      <c r="QPK5" s="50"/>
      <c r="QPL5" s="50"/>
      <c r="QPM5" s="50"/>
      <c r="QPN5" s="50"/>
      <c r="QPO5" s="50"/>
      <c r="QPP5" s="50"/>
      <c r="QPQ5" s="50"/>
      <c r="QPR5" s="50"/>
      <c r="QPS5" s="50"/>
      <c r="QPT5" s="50"/>
      <c r="QPU5" s="50"/>
      <c r="QPV5" s="50"/>
      <c r="QPW5" s="50"/>
      <c r="QPX5" s="50"/>
      <c r="QPY5" s="50"/>
      <c r="QPZ5" s="50"/>
      <c r="QQA5" s="50"/>
      <c r="QQB5" s="50"/>
      <c r="QQC5" s="50"/>
      <c r="QQD5" s="50"/>
      <c r="QQE5" s="50"/>
      <c r="QQF5" s="50"/>
      <c r="QQG5" s="50"/>
      <c r="QQH5" s="50"/>
      <c r="QQI5" s="50"/>
      <c r="QQJ5" s="50"/>
      <c r="QQK5" s="50"/>
      <c r="QQL5" s="50"/>
      <c r="QQM5" s="50"/>
      <c r="QQN5" s="50"/>
      <c r="QQO5" s="50"/>
      <c r="QQP5" s="50"/>
      <c r="QQQ5" s="50"/>
      <c r="QQR5" s="50"/>
      <c r="QQS5" s="50"/>
      <c r="QQT5" s="50"/>
      <c r="QQU5" s="50"/>
      <c r="QQV5" s="50"/>
      <c r="QQW5" s="50"/>
      <c r="QQX5" s="50"/>
      <c r="QQY5" s="50"/>
      <c r="QQZ5" s="50"/>
      <c r="QRA5" s="50"/>
      <c r="QRB5" s="50"/>
      <c r="QRC5" s="50"/>
      <c r="QRD5" s="50"/>
      <c r="QRE5" s="50"/>
      <c r="QRF5" s="50"/>
      <c r="QRG5" s="50"/>
      <c r="QRH5" s="50"/>
      <c r="QRI5" s="50"/>
      <c r="QRJ5" s="50"/>
      <c r="QRK5" s="50"/>
      <c r="QRL5" s="50"/>
      <c r="QRM5" s="50"/>
      <c r="QRN5" s="50"/>
      <c r="QRO5" s="50"/>
      <c r="QRP5" s="50"/>
      <c r="QRQ5" s="50"/>
      <c r="QRR5" s="50"/>
      <c r="QRS5" s="50"/>
      <c r="QRT5" s="50"/>
      <c r="QRU5" s="50"/>
      <c r="QRV5" s="50"/>
      <c r="QRW5" s="50"/>
      <c r="QRX5" s="50"/>
      <c r="QRY5" s="50"/>
      <c r="QRZ5" s="50"/>
      <c r="QSA5" s="50"/>
      <c r="QSB5" s="50"/>
      <c r="QSC5" s="50"/>
      <c r="QSD5" s="50"/>
      <c r="QSE5" s="50"/>
      <c r="QSF5" s="50"/>
      <c r="QSG5" s="50"/>
      <c r="QSH5" s="50"/>
      <c r="QSI5" s="50"/>
      <c r="QSJ5" s="50"/>
      <c r="QSK5" s="50"/>
      <c r="QSL5" s="50"/>
      <c r="QSM5" s="50"/>
      <c r="QSN5" s="50"/>
      <c r="QSO5" s="50"/>
      <c r="QSP5" s="50"/>
      <c r="QSQ5" s="50"/>
      <c r="QSR5" s="50"/>
      <c r="QSS5" s="50"/>
      <c r="QST5" s="50"/>
      <c r="QSU5" s="50"/>
      <c r="QSV5" s="50"/>
      <c r="QSW5" s="50"/>
      <c r="QSX5" s="50"/>
      <c r="QSY5" s="50"/>
      <c r="QSZ5" s="50"/>
      <c r="QTA5" s="50"/>
      <c r="QTB5" s="50"/>
      <c r="QTC5" s="50"/>
      <c r="QTD5" s="50"/>
      <c r="QTE5" s="50"/>
      <c r="QTF5" s="50"/>
      <c r="QTG5" s="50"/>
      <c r="QTH5" s="50"/>
      <c r="QTI5" s="50"/>
      <c r="QTJ5" s="50"/>
      <c r="QTK5" s="50"/>
      <c r="QTL5" s="50"/>
      <c r="QTM5" s="50"/>
      <c r="QTN5" s="50"/>
      <c r="QTO5" s="50"/>
      <c r="QTP5" s="50"/>
      <c r="QTQ5" s="50"/>
      <c r="QTR5" s="50"/>
      <c r="QTS5" s="50"/>
      <c r="QTT5" s="50"/>
      <c r="QTU5" s="50"/>
      <c r="QTV5" s="50"/>
      <c r="QTW5" s="50"/>
      <c r="QTX5" s="50"/>
      <c r="QTY5" s="50"/>
      <c r="QTZ5" s="50"/>
      <c r="QUA5" s="50"/>
      <c r="QUB5" s="50"/>
      <c r="QUC5" s="50"/>
      <c r="QUD5" s="50"/>
      <c r="QUE5" s="50"/>
      <c r="QUF5" s="50"/>
      <c r="QUG5" s="50"/>
      <c r="QUH5" s="50"/>
      <c r="QUI5" s="50"/>
      <c r="QUJ5" s="50"/>
      <c r="QUK5" s="50"/>
      <c r="QUL5" s="50"/>
      <c r="QUM5" s="50"/>
      <c r="QUN5" s="50"/>
      <c r="QUO5" s="50"/>
      <c r="QUP5" s="50"/>
      <c r="QUQ5" s="50"/>
      <c r="QUR5" s="50"/>
      <c r="QUS5" s="50"/>
      <c r="QUT5" s="50"/>
      <c r="QUU5" s="50"/>
      <c r="QUV5" s="50"/>
      <c r="QUW5" s="50"/>
      <c r="QUX5" s="50"/>
      <c r="QUY5" s="50"/>
      <c r="QUZ5" s="50"/>
      <c r="QVA5" s="50"/>
      <c r="QVB5" s="50"/>
      <c r="QVC5" s="50"/>
      <c r="QVD5" s="50"/>
      <c r="QVE5" s="50"/>
      <c r="QVF5" s="50"/>
      <c r="QVG5" s="50"/>
      <c r="QVH5" s="50"/>
      <c r="QVI5" s="50"/>
      <c r="QVJ5" s="50"/>
      <c r="QVK5" s="50"/>
      <c r="QVL5" s="50"/>
      <c r="QVM5" s="50"/>
      <c r="QVN5" s="50"/>
      <c r="QVO5" s="50"/>
      <c r="QVP5" s="50"/>
      <c r="QVQ5" s="50"/>
      <c r="QVR5" s="50"/>
      <c r="QVS5" s="50"/>
      <c r="QVT5" s="50"/>
      <c r="QVU5" s="50"/>
      <c r="QVV5" s="50"/>
      <c r="QVW5" s="50"/>
      <c r="QVX5" s="50"/>
      <c r="QVY5" s="50"/>
      <c r="QVZ5" s="50"/>
      <c r="QWA5" s="50"/>
      <c r="QWB5" s="50"/>
      <c r="QWC5" s="50"/>
      <c r="QWD5" s="50"/>
      <c r="QWE5" s="50"/>
      <c r="QWF5" s="50"/>
      <c r="QWG5" s="50"/>
      <c r="QWH5" s="50"/>
      <c r="QWI5" s="50"/>
      <c r="QWJ5" s="50"/>
      <c r="QWK5" s="50"/>
      <c r="QWL5" s="50"/>
      <c r="QWM5" s="50"/>
      <c r="QWN5" s="50"/>
      <c r="QWO5" s="50"/>
      <c r="QWP5" s="50"/>
      <c r="QWQ5" s="50"/>
      <c r="QWR5" s="50"/>
      <c r="QWS5" s="50"/>
      <c r="QWT5" s="50"/>
      <c r="QWU5" s="50"/>
      <c r="QWV5" s="50"/>
      <c r="QWW5" s="50"/>
      <c r="QWX5" s="50"/>
      <c r="QWY5" s="50"/>
      <c r="QWZ5" s="50"/>
      <c r="QXA5" s="50"/>
      <c r="QXB5" s="50"/>
      <c r="QXC5" s="50"/>
      <c r="QXD5" s="50"/>
      <c r="QXE5" s="50"/>
      <c r="QXF5" s="50"/>
      <c r="QXG5" s="50"/>
      <c r="QXH5" s="50"/>
      <c r="QXI5" s="50"/>
      <c r="QXJ5" s="50"/>
      <c r="QXK5" s="50"/>
      <c r="QXL5" s="50"/>
      <c r="QXM5" s="50"/>
      <c r="QXN5" s="50"/>
      <c r="QXO5" s="50"/>
      <c r="QXP5" s="50"/>
      <c r="QXQ5" s="50"/>
      <c r="QXR5" s="50"/>
      <c r="QXS5" s="50"/>
      <c r="QXT5" s="50"/>
      <c r="QXU5" s="50"/>
      <c r="QXV5" s="50"/>
      <c r="QXW5" s="50"/>
      <c r="QXX5" s="50"/>
      <c r="QXY5" s="50"/>
      <c r="QXZ5" s="50"/>
      <c r="QYA5" s="50"/>
      <c r="QYB5" s="50"/>
      <c r="QYC5" s="50"/>
      <c r="QYD5" s="50"/>
      <c r="QYE5" s="50"/>
      <c r="QYF5" s="50"/>
      <c r="QYG5" s="50"/>
      <c r="QYH5" s="50"/>
      <c r="QYI5" s="50"/>
      <c r="QYJ5" s="50"/>
      <c r="QYK5" s="50"/>
      <c r="QYL5" s="50"/>
      <c r="QYM5" s="50"/>
      <c r="QYN5" s="50"/>
      <c r="QYO5" s="50"/>
      <c r="QYP5" s="50"/>
      <c r="QYQ5" s="50"/>
      <c r="QYR5" s="50"/>
      <c r="QYS5" s="50"/>
      <c r="QYT5" s="50"/>
      <c r="QYU5" s="50"/>
      <c r="QYV5" s="50"/>
      <c r="QYW5" s="50"/>
      <c r="QYX5" s="50"/>
      <c r="QYY5" s="50"/>
      <c r="QYZ5" s="50"/>
      <c r="QZA5" s="50"/>
      <c r="QZB5" s="50"/>
      <c r="QZC5" s="50"/>
      <c r="QZD5" s="50"/>
      <c r="QZE5" s="50"/>
      <c r="QZF5" s="50"/>
      <c r="QZG5" s="50"/>
      <c r="QZH5" s="50"/>
      <c r="QZI5" s="50"/>
      <c r="QZJ5" s="50"/>
      <c r="QZK5" s="50"/>
      <c r="QZL5" s="50"/>
      <c r="QZM5" s="50"/>
      <c r="QZN5" s="50"/>
      <c r="QZO5" s="50"/>
      <c r="QZP5" s="50"/>
      <c r="QZQ5" s="50"/>
      <c r="QZR5" s="50"/>
      <c r="QZS5" s="50"/>
      <c r="QZT5" s="50"/>
      <c r="QZU5" s="50"/>
      <c r="QZV5" s="50"/>
      <c r="QZW5" s="50"/>
      <c r="QZX5" s="50"/>
      <c r="QZY5" s="50"/>
      <c r="QZZ5" s="50"/>
      <c r="RAA5" s="50"/>
      <c r="RAB5" s="50"/>
      <c r="RAC5" s="50"/>
      <c r="RAD5" s="50"/>
      <c r="RAE5" s="50"/>
      <c r="RAF5" s="50"/>
      <c r="RAG5" s="50"/>
      <c r="RAH5" s="50"/>
      <c r="RAI5" s="50"/>
      <c r="RAJ5" s="50"/>
      <c r="RAK5" s="50"/>
      <c r="RAL5" s="50"/>
      <c r="RAM5" s="50"/>
      <c r="RAN5" s="50"/>
      <c r="RAO5" s="50"/>
      <c r="RAP5" s="50"/>
      <c r="RAQ5" s="50"/>
      <c r="RAR5" s="50"/>
      <c r="RAS5" s="50"/>
      <c r="RAT5" s="50"/>
      <c r="RAU5" s="50"/>
      <c r="RAV5" s="50"/>
      <c r="RAW5" s="50"/>
      <c r="RAX5" s="50"/>
      <c r="RAY5" s="50"/>
      <c r="RAZ5" s="50"/>
      <c r="RBA5" s="50"/>
      <c r="RBB5" s="50"/>
      <c r="RBC5" s="50"/>
      <c r="RBD5" s="50"/>
      <c r="RBE5" s="50"/>
      <c r="RBF5" s="50"/>
      <c r="RBG5" s="50"/>
      <c r="RBH5" s="50"/>
      <c r="RBI5" s="50"/>
      <c r="RBJ5" s="50"/>
      <c r="RBK5" s="50"/>
      <c r="RBL5" s="50"/>
      <c r="RBM5" s="50"/>
      <c r="RBN5" s="50"/>
      <c r="RBO5" s="50"/>
      <c r="RBP5" s="50"/>
      <c r="RBQ5" s="50"/>
      <c r="RBR5" s="50"/>
      <c r="RBS5" s="50"/>
      <c r="RBT5" s="50"/>
      <c r="RBU5" s="50"/>
      <c r="RBV5" s="50"/>
      <c r="RBW5" s="50"/>
      <c r="RBX5" s="50"/>
      <c r="RBY5" s="50"/>
      <c r="RBZ5" s="50"/>
      <c r="RCA5" s="50"/>
      <c r="RCB5" s="50"/>
      <c r="RCC5" s="50"/>
      <c r="RCD5" s="50"/>
      <c r="RCE5" s="50"/>
      <c r="RCF5" s="50"/>
      <c r="RCG5" s="50"/>
      <c r="RCH5" s="50"/>
      <c r="RCI5" s="50"/>
      <c r="RCJ5" s="50"/>
      <c r="RCK5" s="50"/>
      <c r="RCL5" s="50"/>
      <c r="RCM5" s="50"/>
      <c r="RCN5" s="50"/>
      <c r="RCO5" s="50"/>
      <c r="RCP5" s="50"/>
      <c r="RCQ5" s="50"/>
      <c r="RCR5" s="50"/>
      <c r="RCS5" s="50"/>
      <c r="RCT5" s="50"/>
      <c r="RCU5" s="50"/>
      <c r="RCV5" s="50"/>
      <c r="RCW5" s="50"/>
      <c r="RCX5" s="50"/>
      <c r="RCY5" s="50"/>
      <c r="RCZ5" s="50"/>
      <c r="RDA5" s="50"/>
      <c r="RDB5" s="50"/>
      <c r="RDC5" s="50"/>
      <c r="RDD5" s="50"/>
      <c r="RDE5" s="50"/>
      <c r="RDF5" s="50"/>
      <c r="RDG5" s="50"/>
      <c r="RDH5" s="50"/>
      <c r="RDI5" s="50"/>
      <c r="RDJ5" s="50"/>
      <c r="RDK5" s="50"/>
      <c r="RDL5" s="50"/>
      <c r="RDM5" s="50"/>
      <c r="RDN5" s="50"/>
      <c r="RDO5" s="50"/>
      <c r="RDP5" s="50"/>
      <c r="RDQ5" s="50"/>
      <c r="RDR5" s="50"/>
      <c r="RDS5" s="50"/>
      <c r="RDT5" s="50"/>
      <c r="RDU5" s="50"/>
      <c r="RDV5" s="50"/>
      <c r="RDW5" s="50"/>
      <c r="RDX5" s="50"/>
      <c r="RDY5" s="50"/>
      <c r="RDZ5" s="50"/>
      <c r="REA5" s="50"/>
      <c r="REB5" s="50"/>
      <c r="REC5" s="50"/>
      <c r="RED5" s="50"/>
      <c r="REE5" s="50"/>
      <c r="REF5" s="50"/>
      <c r="REG5" s="50"/>
      <c r="REH5" s="50"/>
      <c r="REI5" s="50"/>
      <c r="REJ5" s="50"/>
      <c r="REK5" s="50"/>
      <c r="REL5" s="50"/>
      <c r="REM5" s="50"/>
      <c r="REN5" s="50"/>
      <c r="REO5" s="50"/>
      <c r="REP5" s="50"/>
      <c r="REQ5" s="50"/>
      <c r="RER5" s="50"/>
      <c r="RES5" s="50"/>
      <c r="RET5" s="50"/>
      <c r="REU5" s="50"/>
      <c r="REV5" s="50"/>
      <c r="REW5" s="50"/>
      <c r="REX5" s="50"/>
      <c r="REY5" s="50"/>
      <c r="REZ5" s="50"/>
      <c r="RFA5" s="50"/>
      <c r="RFB5" s="50"/>
      <c r="RFC5" s="50"/>
      <c r="RFD5" s="50"/>
      <c r="RFE5" s="50"/>
      <c r="RFF5" s="50"/>
      <c r="RFG5" s="50"/>
      <c r="RFH5" s="50"/>
      <c r="RFI5" s="50"/>
      <c r="RFJ5" s="50"/>
      <c r="RFK5" s="50"/>
      <c r="RFL5" s="50"/>
      <c r="RFM5" s="50"/>
      <c r="RFN5" s="50"/>
      <c r="RFO5" s="50"/>
      <c r="RFP5" s="50"/>
      <c r="RFQ5" s="50"/>
      <c r="RFR5" s="50"/>
      <c r="RFS5" s="50"/>
      <c r="RFT5" s="50"/>
      <c r="RFU5" s="50"/>
      <c r="RFV5" s="50"/>
      <c r="RFW5" s="50"/>
      <c r="RFX5" s="50"/>
      <c r="RFY5" s="50"/>
      <c r="RFZ5" s="50"/>
      <c r="RGA5" s="50"/>
      <c r="RGB5" s="50"/>
      <c r="RGC5" s="50"/>
      <c r="RGD5" s="50"/>
      <c r="RGE5" s="50"/>
      <c r="RGF5" s="50"/>
      <c r="RGG5" s="50"/>
      <c r="RGH5" s="50"/>
      <c r="RGI5" s="50"/>
      <c r="RGJ5" s="50"/>
      <c r="RGK5" s="50"/>
      <c r="RGL5" s="50"/>
      <c r="RGM5" s="50"/>
      <c r="RGN5" s="50"/>
      <c r="RGO5" s="50"/>
      <c r="RGP5" s="50"/>
      <c r="RGQ5" s="50"/>
      <c r="RGR5" s="50"/>
      <c r="RGS5" s="50"/>
      <c r="RGT5" s="50"/>
      <c r="RGU5" s="50"/>
      <c r="RGV5" s="50"/>
      <c r="RGW5" s="50"/>
      <c r="RGX5" s="50"/>
      <c r="RGY5" s="50"/>
      <c r="RGZ5" s="50"/>
      <c r="RHA5" s="50"/>
      <c r="RHB5" s="50"/>
      <c r="RHC5" s="50"/>
      <c r="RHD5" s="50"/>
      <c r="RHE5" s="50"/>
      <c r="RHF5" s="50"/>
      <c r="RHG5" s="50"/>
      <c r="RHH5" s="50"/>
      <c r="RHI5" s="50"/>
      <c r="RHJ5" s="50"/>
      <c r="RHK5" s="50"/>
      <c r="RHL5" s="50"/>
      <c r="RHM5" s="50"/>
      <c r="RHN5" s="50"/>
      <c r="RHO5" s="50"/>
      <c r="RHP5" s="50"/>
      <c r="RHQ5" s="50"/>
      <c r="RHR5" s="50"/>
      <c r="RHS5" s="50"/>
      <c r="RHT5" s="50"/>
      <c r="RHU5" s="50"/>
      <c r="RHV5" s="50"/>
      <c r="RHW5" s="50"/>
      <c r="RHX5" s="50"/>
      <c r="RHY5" s="50"/>
      <c r="RHZ5" s="50"/>
      <c r="RIA5" s="50"/>
      <c r="RIB5" s="50"/>
      <c r="RIC5" s="50"/>
      <c r="RID5" s="50"/>
      <c r="RIE5" s="50"/>
      <c r="RIF5" s="50"/>
      <c r="RIG5" s="50"/>
      <c r="RIH5" s="50"/>
      <c r="RII5" s="50"/>
      <c r="RIJ5" s="50"/>
      <c r="RIK5" s="50"/>
      <c r="RIL5" s="50"/>
      <c r="RIM5" s="50"/>
      <c r="RIN5" s="50"/>
      <c r="RIO5" s="50"/>
      <c r="RIP5" s="50"/>
      <c r="RIQ5" s="50"/>
      <c r="RIR5" s="50"/>
      <c r="RIS5" s="50"/>
      <c r="RIT5" s="50"/>
      <c r="RIU5" s="50"/>
      <c r="RIV5" s="50"/>
      <c r="RIW5" s="50"/>
      <c r="RIX5" s="50"/>
      <c r="RIY5" s="50"/>
      <c r="RIZ5" s="50"/>
      <c r="RJA5" s="50"/>
      <c r="RJB5" s="50"/>
      <c r="RJC5" s="50"/>
      <c r="RJD5" s="50"/>
      <c r="RJE5" s="50"/>
      <c r="RJF5" s="50"/>
      <c r="RJG5" s="50"/>
      <c r="RJH5" s="50"/>
      <c r="RJI5" s="50"/>
      <c r="RJJ5" s="50"/>
      <c r="RJK5" s="50"/>
      <c r="RJL5" s="50"/>
      <c r="RJM5" s="50"/>
      <c r="RJN5" s="50"/>
      <c r="RJO5" s="50"/>
      <c r="RJP5" s="50"/>
      <c r="RJQ5" s="50"/>
      <c r="RJR5" s="50"/>
      <c r="RJS5" s="50"/>
      <c r="RJT5" s="50"/>
      <c r="RJU5" s="50"/>
      <c r="RJV5" s="50"/>
      <c r="RJW5" s="50"/>
      <c r="RJX5" s="50"/>
      <c r="RJY5" s="50"/>
      <c r="RJZ5" s="50"/>
      <c r="RKA5" s="50"/>
      <c r="RKB5" s="50"/>
      <c r="RKC5" s="50"/>
      <c r="RKD5" s="50"/>
      <c r="RKE5" s="50"/>
      <c r="RKF5" s="50"/>
      <c r="RKG5" s="50"/>
      <c r="RKH5" s="50"/>
      <c r="RKI5" s="50"/>
      <c r="RKJ5" s="50"/>
      <c r="RKK5" s="50"/>
      <c r="RKL5" s="50"/>
      <c r="RKM5" s="50"/>
      <c r="RKN5" s="50"/>
      <c r="RKO5" s="50"/>
      <c r="RKP5" s="50"/>
      <c r="RKQ5" s="50"/>
      <c r="RKR5" s="50"/>
      <c r="RKS5" s="50"/>
      <c r="RKT5" s="50"/>
      <c r="RKU5" s="50"/>
      <c r="RKV5" s="50"/>
      <c r="RKW5" s="50"/>
      <c r="RKX5" s="50"/>
      <c r="RKY5" s="50"/>
      <c r="RKZ5" s="50"/>
      <c r="RLA5" s="50"/>
      <c r="RLB5" s="50"/>
      <c r="RLC5" s="50"/>
      <c r="RLD5" s="50"/>
      <c r="RLE5" s="50"/>
      <c r="RLF5" s="50"/>
      <c r="RLG5" s="50"/>
      <c r="RLH5" s="50"/>
      <c r="RLI5" s="50"/>
      <c r="RLJ5" s="50"/>
      <c r="RLK5" s="50"/>
      <c r="RLL5" s="50"/>
      <c r="RLM5" s="50"/>
      <c r="RLN5" s="50"/>
      <c r="RLO5" s="50"/>
      <c r="RLP5" s="50"/>
      <c r="RLQ5" s="50"/>
      <c r="RLR5" s="50"/>
      <c r="RLS5" s="50"/>
      <c r="RLT5" s="50"/>
      <c r="RLU5" s="50"/>
      <c r="RLV5" s="50"/>
      <c r="RLW5" s="50"/>
      <c r="RLX5" s="50"/>
      <c r="RLY5" s="50"/>
      <c r="RLZ5" s="50"/>
      <c r="RMA5" s="50"/>
      <c r="RMB5" s="50"/>
      <c r="RMC5" s="50"/>
      <c r="RMD5" s="50"/>
      <c r="RME5" s="50"/>
      <c r="RMF5" s="50"/>
      <c r="RMG5" s="50"/>
      <c r="RMH5" s="50"/>
      <c r="RMI5" s="50"/>
      <c r="RMJ5" s="50"/>
      <c r="RMK5" s="50"/>
      <c r="RML5" s="50"/>
      <c r="RMM5" s="50"/>
      <c r="RMN5" s="50"/>
      <c r="RMO5" s="50"/>
      <c r="RMP5" s="50"/>
      <c r="RMQ5" s="50"/>
      <c r="RMR5" s="50"/>
      <c r="RMS5" s="50"/>
      <c r="RMT5" s="50"/>
      <c r="RMU5" s="50"/>
      <c r="RMV5" s="50"/>
      <c r="RMW5" s="50"/>
      <c r="RMX5" s="50"/>
      <c r="RMY5" s="50"/>
      <c r="RMZ5" s="50"/>
      <c r="RNA5" s="50"/>
      <c r="RNB5" s="50"/>
      <c r="RNC5" s="50"/>
      <c r="RND5" s="50"/>
      <c r="RNE5" s="50"/>
      <c r="RNF5" s="50"/>
      <c r="RNG5" s="50"/>
      <c r="RNH5" s="50"/>
      <c r="RNI5" s="50"/>
      <c r="RNJ5" s="50"/>
      <c r="RNK5" s="50"/>
      <c r="RNL5" s="50"/>
      <c r="RNM5" s="50"/>
      <c r="RNN5" s="50"/>
      <c r="RNO5" s="50"/>
      <c r="RNP5" s="50"/>
      <c r="RNQ5" s="50"/>
      <c r="RNR5" s="50"/>
      <c r="RNS5" s="50"/>
      <c r="RNT5" s="50"/>
      <c r="RNU5" s="50"/>
      <c r="RNV5" s="50"/>
      <c r="RNW5" s="50"/>
      <c r="RNX5" s="50"/>
      <c r="RNY5" s="50"/>
      <c r="RNZ5" s="50"/>
      <c r="ROA5" s="50"/>
      <c r="ROB5" s="50"/>
      <c r="ROC5" s="50"/>
      <c r="ROD5" s="50"/>
      <c r="ROE5" s="50"/>
      <c r="ROF5" s="50"/>
      <c r="ROG5" s="50"/>
      <c r="ROH5" s="50"/>
      <c r="ROI5" s="50"/>
      <c r="ROJ5" s="50"/>
      <c r="ROK5" s="50"/>
      <c r="ROL5" s="50"/>
      <c r="ROM5" s="50"/>
      <c r="RON5" s="50"/>
      <c r="ROO5" s="50"/>
      <c r="ROP5" s="50"/>
      <c r="ROQ5" s="50"/>
      <c r="ROR5" s="50"/>
      <c r="ROS5" s="50"/>
      <c r="ROT5" s="50"/>
      <c r="ROU5" s="50"/>
      <c r="ROV5" s="50"/>
      <c r="ROW5" s="50"/>
      <c r="ROX5" s="50"/>
      <c r="ROY5" s="50"/>
      <c r="ROZ5" s="50"/>
      <c r="RPA5" s="50"/>
      <c r="RPB5" s="50"/>
      <c r="RPC5" s="50"/>
      <c r="RPD5" s="50"/>
      <c r="RPE5" s="50"/>
      <c r="RPF5" s="50"/>
      <c r="RPG5" s="50"/>
      <c r="RPH5" s="50"/>
      <c r="RPI5" s="50"/>
      <c r="RPJ5" s="50"/>
      <c r="RPK5" s="50"/>
      <c r="RPL5" s="50"/>
      <c r="RPM5" s="50"/>
      <c r="RPN5" s="50"/>
      <c r="RPO5" s="50"/>
      <c r="RPP5" s="50"/>
      <c r="RPQ5" s="50"/>
      <c r="RPR5" s="50"/>
      <c r="RPS5" s="50"/>
      <c r="RPT5" s="50"/>
      <c r="RPU5" s="50"/>
      <c r="RPV5" s="50"/>
      <c r="RPW5" s="50"/>
      <c r="RPX5" s="50"/>
      <c r="RPY5" s="50"/>
      <c r="RPZ5" s="50"/>
      <c r="RQA5" s="50"/>
      <c r="RQB5" s="50"/>
      <c r="RQC5" s="50"/>
      <c r="RQD5" s="50"/>
      <c r="RQE5" s="50"/>
      <c r="RQF5" s="50"/>
      <c r="RQG5" s="50"/>
      <c r="RQH5" s="50"/>
      <c r="RQI5" s="50"/>
      <c r="RQJ5" s="50"/>
      <c r="RQK5" s="50"/>
      <c r="RQL5" s="50"/>
      <c r="RQM5" s="50"/>
      <c r="RQN5" s="50"/>
      <c r="RQO5" s="50"/>
      <c r="RQP5" s="50"/>
      <c r="RQQ5" s="50"/>
      <c r="RQR5" s="50"/>
      <c r="RQS5" s="50"/>
      <c r="RQT5" s="50"/>
      <c r="RQU5" s="50"/>
      <c r="RQV5" s="50"/>
      <c r="RQW5" s="50"/>
      <c r="RQX5" s="50"/>
      <c r="RQY5" s="50"/>
      <c r="RQZ5" s="50"/>
      <c r="RRA5" s="50"/>
      <c r="RRB5" s="50"/>
      <c r="RRC5" s="50"/>
      <c r="RRD5" s="50"/>
      <c r="RRE5" s="50"/>
      <c r="RRF5" s="50"/>
      <c r="RRG5" s="50"/>
      <c r="RRH5" s="50"/>
      <c r="RRI5" s="50"/>
      <c r="RRJ5" s="50"/>
      <c r="RRK5" s="50"/>
      <c r="RRL5" s="50"/>
      <c r="RRM5" s="50"/>
      <c r="RRN5" s="50"/>
      <c r="RRO5" s="50"/>
      <c r="RRP5" s="50"/>
      <c r="RRQ5" s="50"/>
      <c r="RRR5" s="50"/>
      <c r="RRS5" s="50"/>
      <c r="RRT5" s="50"/>
      <c r="RRU5" s="50"/>
      <c r="RRV5" s="50"/>
      <c r="RRW5" s="50"/>
      <c r="RRX5" s="50"/>
      <c r="RRY5" s="50"/>
      <c r="RRZ5" s="50"/>
      <c r="RSA5" s="50"/>
      <c r="RSB5" s="50"/>
      <c r="RSC5" s="50"/>
      <c r="RSD5" s="50"/>
      <c r="RSE5" s="50"/>
      <c r="RSF5" s="50"/>
      <c r="RSG5" s="50"/>
      <c r="RSH5" s="50"/>
      <c r="RSI5" s="50"/>
      <c r="RSJ5" s="50"/>
      <c r="RSK5" s="50"/>
      <c r="RSL5" s="50"/>
      <c r="RSM5" s="50"/>
      <c r="RSN5" s="50"/>
      <c r="RSO5" s="50"/>
      <c r="RSP5" s="50"/>
      <c r="RSQ5" s="50"/>
      <c r="RSR5" s="50"/>
      <c r="RSS5" s="50"/>
      <c r="RST5" s="50"/>
      <c r="RSU5" s="50"/>
      <c r="RSV5" s="50"/>
      <c r="RSW5" s="50"/>
      <c r="RSX5" s="50"/>
      <c r="RSY5" s="50"/>
      <c r="RSZ5" s="50"/>
      <c r="RTA5" s="50"/>
      <c r="RTB5" s="50"/>
      <c r="RTC5" s="50"/>
      <c r="RTD5" s="50"/>
      <c r="RTE5" s="50"/>
      <c r="RTF5" s="50"/>
      <c r="RTG5" s="50"/>
      <c r="RTH5" s="50"/>
      <c r="RTI5" s="50"/>
      <c r="RTJ5" s="50"/>
      <c r="RTK5" s="50"/>
      <c r="RTL5" s="50"/>
      <c r="RTM5" s="50"/>
      <c r="RTN5" s="50"/>
      <c r="RTO5" s="50"/>
      <c r="RTP5" s="50"/>
      <c r="RTQ5" s="50"/>
      <c r="RTR5" s="50"/>
      <c r="RTS5" s="50"/>
      <c r="RTT5" s="50"/>
      <c r="RTU5" s="50"/>
      <c r="RTV5" s="50"/>
      <c r="RTW5" s="50"/>
      <c r="RTX5" s="50"/>
      <c r="RTY5" s="50"/>
      <c r="RTZ5" s="50"/>
      <c r="RUA5" s="50"/>
      <c r="RUB5" s="50"/>
      <c r="RUC5" s="50"/>
      <c r="RUD5" s="50"/>
      <c r="RUE5" s="50"/>
      <c r="RUF5" s="50"/>
      <c r="RUG5" s="50"/>
      <c r="RUH5" s="50"/>
      <c r="RUI5" s="50"/>
      <c r="RUJ5" s="50"/>
      <c r="RUK5" s="50"/>
      <c r="RUL5" s="50"/>
      <c r="RUM5" s="50"/>
      <c r="RUN5" s="50"/>
      <c r="RUO5" s="50"/>
      <c r="RUP5" s="50"/>
      <c r="RUQ5" s="50"/>
      <c r="RUR5" s="50"/>
      <c r="RUS5" s="50"/>
      <c r="RUT5" s="50"/>
      <c r="RUU5" s="50"/>
      <c r="RUV5" s="50"/>
      <c r="RUW5" s="50"/>
      <c r="RUX5" s="50"/>
      <c r="RUY5" s="50"/>
      <c r="RUZ5" s="50"/>
      <c r="RVA5" s="50"/>
      <c r="RVB5" s="50"/>
      <c r="RVC5" s="50"/>
      <c r="RVD5" s="50"/>
      <c r="RVE5" s="50"/>
      <c r="RVF5" s="50"/>
      <c r="RVG5" s="50"/>
      <c r="RVH5" s="50"/>
      <c r="RVI5" s="50"/>
      <c r="RVJ5" s="50"/>
      <c r="RVK5" s="50"/>
      <c r="RVL5" s="50"/>
      <c r="RVM5" s="50"/>
      <c r="RVN5" s="50"/>
      <c r="RVO5" s="50"/>
      <c r="RVP5" s="50"/>
      <c r="RVQ5" s="50"/>
      <c r="RVR5" s="50"/>
      <c r="RVS5" s="50"/>
      <c r="RVT5" s="50"/>
      <c r="RVU5" s="50"/>
      <c r="RVV5" s="50"/>
      <c r="RVW5" s="50"/>
      <c r="RVX5" s="50"/>
      <c r="RVY5" s="50"/>
      <c r="RVZ5" s="50"/>
      <c r="RWA5" s="50"/>
      <c r="RWB5" s="50"/>
      <c r="RWC5" s="50"/>
      <c r="RWD5" s="50"/>
      <c r="RWE5" s="50"/>
      <c r="RWF5" s="50"/>
      <c r="RWG5" s="50"/>
      <c r="RWH5" s="50"/>
      <c r="RWI5" s="50"/>
      <c r="RWJ5" s="50"/>
      <c r="RWK5" s="50"/>
      <c r="RWL5" s="50"/>
      <c r="RWM5" s="50"/>
      <c r="RWN5" s="50"/>
      <c r="RWO5" s="50"/>
      <c r="RWP5" s="50"/>
      <c r="RWQ5" s="50"/>
      <c r="RWR5" s="50"/>
      <c r="RWS5" s="50"/>
      <c r="RWT5" s="50"/>
      <c r="RWU5" s="50"/>
      <c r="RWV5" s="50"/>
      <c r="RWW5" s="50"/>
      <c r="RWX5" s="50"/>
      <c r="RWY5" s="50"/>
      <c r="RWZ5" s="50"/>
    </row>
    <row r="6" spans="1:12792"/>
    <row r="7" spans="1:12792"/>
    <row r="8" spans="1:12792" s="28" customFormat="1" ht="12.9">
      <c r="B8" s="46" t="s">
        <v>126</v>
      </c>
      <c r="C8" s="29"/>
      <c r="D8" s="30"/>
      <c r="E8" s="30"/>
      <c r="F8" s="29"/>
      <c r="G8" s="42" t="s">
        <v>128</v>
      </c>
      <c r="H8" s="43"/>
      <c r="I8" s="44" t="s">
        <v>129</v>
      </c>
      <c r="J8" s="42" t="s">
        <v>130</v>
      </c>
      <c r="K8" s="42" t="s">
        <v>132</v>
      </c>
      <c r="L8" s="42" t="s">
        <v>131</v>
      </c>
      <c r="M8" s="43"/>
      <c r="N8" s="45" t="s">
        <v>133</v>
      </c>
      <c r="O8" s="45" t="s">
        <v>92</v>
      </c>
      <c r="P8" s="45" t="s">
        <v>93</v>
      </c>
      <c r="Q8" s="45" t="s">
        <v>94</v>
      </c>
      <c r="R8" s="45" t="s">
        <v>95</v>
      </c>
      <c r="S8" s="45" t="s">
        <v>96</v>
      </c>
      <c r="T8" s="45" t="s">
        <v>97</v>
      </c>
      <c r="U8" s="45" t="s">
        <v>98</v>
      </c>
      <c r="V8" s="45" t="s">
        <v>99</v>
      </c>
      <c r="W8" s="45" t="s">
        <v>100</v>
      </c>
      <c r="X8" s="45" t="s">
        <v>101</v>
      </c>
      <c r="Y8" s="45" t="s">
        <v>102</v>
      </c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</row>
    <row r="9" spans="1:12792" ht="12.75" customHeight="1">
      <c r="C9" s="162"/>
      <c r="D9" s="159"/>
      <c r="E9" s="159"/>
      <c r="F9" s="159"/>
      <c r="G9" s="159"/>
      <c r="H9" s="159"/>
      <c r="I9" s="159"/>
      <c r="J9" s="159"/>
      <c r="K9" s="159"/>
      <c r="L9" s="159"/>
    </row>
    <row r="10" spans="1:12792" ht="25.4" customHeight="1">
      <c r="C10" s="182" t="s">
        <v>159</v>
      </c>
      <c r="D10" s="218" t="str">
        <f>Scenarios!D4</f>
        <v>Base Case</v>
      </c>
      <c r="E10" s="219"/>
      <c r="F10" s="219"/>
      <c r="G10" s="159"/>
      <c r="H10" s="159"/>
      <c r="I10" s="159"/>
      <c r="J10" s="159"/>
      <c r="K10" s="159"/>
      <c r="L10" s="159"/>
    </row>
    <row r="11" spans="1:12792" ht="24" customHeight="1">
      <c r="C11" s="182" t="s">
        <v>160</v>
      </c>
      <c r="D11" s="182" t="str">
        <f>Scenarios!D6</f>
        <v>Current Factors</v>
      </c>
      <c r="E11" s="183"/>
      <c r="F11" s="183"/>
      <c r="G11" s="159"/>
      <c r="H11" s="159"/>
      <c r="I11" s="159"/>
      <c r="J11" s="159"/>
      <c r="K11" s="159"/>
      <c r="L11" s="159"/>
    </row>
    <row r="12" spans="1:12792" ht="12.75" customHeight="1">
      <c r="C12" s="162"/>
      <c r="D12" s="159"/>
      <c r="E12" s="159"/>
      <c r="F12" s="159"/>
      <c r="G12" s="159"/>
      <c r="H12" s="159"/>
      <c r="I12" s="159"/>
      <c r="J12" s="159"/>
      <c r="K12" s="159"/>
      <c r="L12" s="159"/>
    </row>
    <row r="13" spans="1:12792" s="31" customFormat="1" ht="12.9">
      <c r="B13" s="68" t="s">
        <v>151</v>
      </c>
      <c r="C13" s="33" t="s">
        <v>12</v>
      </c>
      <c r="D13" s="34"/>
      <c r="E13" s="34"/>
      <c r="G13" s="35"/>
      <c r="H13" s="35"/>
      <c r="I13" s="35"/>
      <c r="J13" s="35"/>
      <c r="K13" s="35"/>
      <c r="L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</row>
    <row r="14" spans="1:12792" s="31" customFormat="1" ht="14.6">
      <c r="B14" s="32"/>
      <c r="C14" s="31" t="s">
        <v>15</v>
      </c>
      <c r="D14" s="34" t="s">
        <v>13</v>
      </c>
      <c r="E14" s="34"/>
      <c r="F14" s="36" t="s">
        <v>14</v>
      </c>
      <c r="G14" s="35">
        <v>1</v>
      </c>
      <c r="H14" s="35"/>
      <c r="I14" s="35"/>
      <c r="J14" s="35"/>
      <c r="K14" s="35"/>
      <c r="L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</row>
    <row r="15" spans="1:12792" s="31" customFormat="1" ht="14.6">
      <c r="B15" s="32"/>
      <c r="C15" s="31" t="s">
        <v>16</v>
      </c>
      <c r="D15" s="34" t="s">
        <v>13</v>
      </c>
      <c r="E15" s="34"/>
      <c r="F15" s="36" t="s">
        <v>14</v>
      </c>
      <c r="G15" s="35"/>
      <c r="H15" s="35"/>
      <c r="I15" s="35">
        <f>IF($D$11=Scenarios!$S$5,'Seasonal Factors &amp; Multipliers'!I39,IF('Seasonal Factors &amp; Multipliers'!$D$11=Scenarios!$S$6,'Seasonal Factors &amp; Multipliers'!I61,"Error"))</f>
        <v>0.38429999999999997</v>
      </c>
      <c r="J15" s="35">
        <f>IF($D$11=Scenarios!$S$5,'Seasonal Factors &amp; Multipliers'!J39,IF('Seasonal Factors &amp; Multipliers'!$D$11=Scenarios!$S$6,'Seasonal Factors &amp; Multipliers'!J61,"Error"))</f>
        <v>0.80689999999999995</v>
      </c>
      <c r="K15" s="35">
        <f>IF($D$11=Scenarios!$S$5,'Seasonal Factors &amp; Multipliers'!K39,IF('Seasonal Factors &amp; Multipliers'!$D$11=Scenarios!$S$6,'Seasonal Factors &amp; Multipliers'!K61,"Error"))</f>
        <v>0.13270000000000001</v>
      </c>
      <c r="L15" s="35">
        <f>IF($D$11=Scenarios!$S$5,'Seasonal Factors &amp; Multipliers'!L39,IF('Seasonal Factors &amp; Multipliers'!$D$11=Scenarios!$S$6,'Seasonal Factors &amp; Multipliers'!L61,"Error"))</f>
        <v>2.6100000000000002E-2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</row>
    <row r="16" spans="1:12792" s="31" customFormat="1" ht="14.6">
      <c r="B16" s="32"/>
      <c r="C16" s="31" t="s">
        <v>17</v>
      </c>
      <c r="D16" s="34" t="s">
        <v>13</v>
      </c>
      <c r="E16" s="34"/>
      <c r="F16" s="36" t="s">
        <v>14</v>
      </c>
      <c r="G16" s="35"/>
      <c r="H16" s="35"/>
      <c r="I16" s="35"/>
      <c r="J16" s="35"/>
      <c r="K16" s="35"/>
      <c r="L16" s="38"/>
      <c r="N16" s="177">
        <f>IF($D$11=Scenarios!$S$5,'Seasonal Factors &amp; Multipliers'!N40,IF('Seasonal Factors &amp; Multipliers'!$D$11=Scenarios!$S$6,'Seasonal Factors &amp; Multipliers'!N62,"Error"))</f>
        <v>0.12809999999999999</v>
      </c>
      <c r="O16" s="177">
        <f>IF($D$11=Scenarios!$S$5,'Seasonal Factors &amp; Multipliers'!O40,IF('Seasonal Factors &amp; Multipliers'!$D$11=Scenarios!$S$6,'Seasonal Factors &amp; Multipliers'!O62,"Error"))</f>
        <v>0.12809999999999999</v>
      </c>
      <c r="P16" s="177">
        <f>IF($D$11=Scenarios!$S$5,'Seasonal Factors &amp; Multipliers'!P40,IF('Seasonal Factors &amp; Multipliers'!$D$11=Scenarios!$S$6,'Seasonal Factors &amp; Multipliers'!P62,"Error"))</f>
        <v>0.17080000000000001</v>
      </c>
      <c r="Q16" s="177">
        <f>IF($D$11=Scenarios!$S$5,'Seasonal Factors &amp; Multipliers'!Q40,IF('Seasonal Factors &amp; Multipliers'!$D$11=Scenarios!$S$6,'Seasonal Factors &amp; Multipliers'!Q62,"Error"))</f>
        <v>0.2989</v>
      </c>
      <c r="R16" s="177">
        <f>IF($D$11=Scenarios!$S$5,'Seasonal Factors &amp; Multipliers'!R40,IF('Seasonal Factors &amp; Multipliers'!$D$11=Scenarios!$S$6,'Seasonal Factors &amp; Multipliers'!R62,"Error"))</f>
        <v>0.34160000000000001</v>
      </c>
      <c r="S16" s="177">
        <f>IF($D$11=Scenarios!$S$5,'Seasonal Factors &amp; Multipliers'!S40,IF('Seasonal Factors &amp; Multipliers'!$D$11=Scenarios!$S$6,'Seasonal Factors &amp; Multipliers'!S62,"Error"))</f>
        <v>0.25619999999999998</v>
      </c>
      <c r="T16" s="177">
        <f>IF($D$11=Scenarios!$S$5,'Seasonal Factors &amp; Multipliers'!T40,IF('Seasonal Factors &amp; Multipliers'!$D$11=Scenarios!$S$6,'Seasonal Factors &amp; Multipliers'!T62,"Error"))</f>
        <v>0.12809999999999999</v>
      </c>
      <c r="U16" s="177">
        <f>IF($D$11=Scenarios!$S$5,'Seasonal Factors &amp; Multipliers'!U40,IF('Seasonal Factors &amp; Multipliers'!$D$11=Scenarios!$S$6,'Seasonal Factors &amp; Multipliers'!U62,"Error"))</f>
        <v>9.7000000000000003E-3</v>
      </c>
      <c r="V16" s="177">
        <f>IF($D$11=Scenarios!$S$5,'Seasonal Factors &amp; Multipliers'!V40,IF('Seasonal Factors &amp; Multipliers'!$D$11=Scenarios!$S$6,'Seasonal Factors &amp; Multipliers'!V62,"Error"))</f>
        <v>9.7000000000000003E-3</v>
      </c>
      <c r="W16" s="177">
        <f>IF($D$11=Scenarios!$S$5,'Seasonal Factors &amp; Multipliers'!W40,IF('Seasonal Factors &amp; Multipliers'!$D$11=Scenarios!$S$6,'Seasonal Factors &amp; Multipliers'!W62,"Error"))</f>
        <v>9.7000000000000003E-3</v>
      </c>
      <c r="X16" s="177">
        <f>IF($D$11=Scenarios!$S$5,'Seasonal Factors &amp; Multipliers'!X40,IF('Seasonal Factors &amp; Multipliers'!$D$11=Scenarios!$S$6,'Seasonal Factors &amp; Multipliers'!X62,"Error"))</f>
        <v>9.7000000000000003E-3</v>
      </c>
      <c r="Y16" s="177">
        <f>IF($D$11=Scenarios!$S$5,'Seasonal Factors &amp; Multipliers'!Y40,IF('Seasonal Factors &amp; Multipliers'!$D$11=Scenarios!$S$6,'Seasonal Factors &amp; Multipliers'!Y62,"Error"))</f>
        <v>9.7000000000000003E-3</v>
      </c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</row>
    <row r="17" spans="2:25 5610:12792" s="31" customFormat="1" ht="14.6">
      <c r="B17" s="32"/>
      <c r="C17" s="31" t="s">
        <v>18</v>
      </c>
      <c r="D17" s="34" t="s">
        <v>13</v>
      </c>
      <c r="E17" s="34"/>
      <c r="F17" s="36" t="s">
        <v>14</v>
      </c>
      <c r="G17" s="35"/>
      <c r="H17" s="35"/>
      <c r="I17" s="35"/>
      <c r="J17" s="35"/>
      <c r="K17" s="35"/>
      <c r="L17" s="35"/>
      <c r="N17" s="177">
        <f>IF($D$11=Scenarios!$S$5,'Seasonal Factors &amp; Multipliers'!N41,IF('Seasonal Factors &amp; Multipliers'!$D$11=Scenarios!$S$6,'Seasonal Factors &amp; Multipliers'!N63,"Error"))</f>
        <v>6.4000000000000003E-3</v>
      </c>
      <c r="O17" s="177">
        <f>IF($D$11=Scenarios!$S$5,'Seasonal Factors &amp; Multipliers'!O41,IF('Seasonal Factors &amp; Multipliers'!$D$11=Scenarios!$S$6,'Seasonal Factors &amp; Multipliers'!O63,"Error"))</f>
        <v>6.4000000000000003E-3</v>
      </c>
      <c r="P17" s="177">
        <f>IF($D$11=Scenarios!$S$5,'Seasonal Factors &amp; Multipliers'!P41,IF('Seasonal Factors &amp; Multipliers'!$D$11=Scenarios!$S$6,'Seasonal Factors &amp; Multipliers'!P63,"Error"))</f>
        <v>1.14E-2</v>
      </c>
      <c r="Q17" s="177">
        <f>IF($D$11=Scenarios!$S$5,'Seasonal Factors &amp; Multipliers'!Q41,IF('Seasonal Factors &amp; Multipliers'!$D$11=Scenarios!$S$6,'Seasonal Factors &amp; Multipliers'!Q63,"Error"))</f>
        <v>1.9900000000000001E-2</v>
      </c>
      <c r="R17" s="177">
        <f>IF($D$11=Scenarios!$S$5,'Seasonal Factors &amp; Multipliers'!R41,IF('Seasonal Factors &amp; Multipliers'!$D$11=Scenarios!$S$6,'Seasonal Factors &amp; Multipliers'!R63,"Error"))</f>
        <v>2.2800000000000001E-2</v>
      </c>
      <c r="S17" s="177">
        <f>IF($D$11=Scenarios!$S$5,'Seasonal Factors &amp; Multipliers'!S41,IF('Seasonal Factors &amp; Multipliers'!$D$11=Scenarios!$S$6,'Seasonal Factors &amp; Multipliers'!S63,"Error"))</f>
        <v>1.7100000000000001E-2</v>
      </c>
      <c r="T17" s="177">
        <f>IF($D$11=Scenarios!$S$5,'Seasonal Factors &amp; Multipliers'!T41,IF('Seasonal Factors &amp; Multipliers'!$D$11=Scenarios!$S$6,'Seasonal Factors &amp; Multipliers'!T63,"Error"))</f>
        <v>6.4000000000000003E-3</v>
      </c>
      <c r="U17" s="177">
        <f>IF($D$11=Scenarios!$S$5,'Seasonal Factors &amp; Multipliers'!U41,IF('Seasonal Factors &amp; Multipliers'!$D$11=Scenarios!$S$6,'Seasonal Factors &amp; Multipliers'!U63,"Error"))</f>
        <v>5.0000000000000001E-4</v>
      </c>
      <c r="V17" s="177">
        <f>IF($D$11=Scenarios!$S$5,'Seasonal Factors &amp; Multipliers'!V41,IF('Seasonal Factors &amp; Multipliers'!$D$11=Scenarios!$S$6,'Seasonal Factors &amp; Multipliers'!V63,"Error"))</f>
        <v>5.0000000000000001E-4</v>
      </c>
      <c r="W17" s="177">
        <f>IF($D$11=Scenarios!$S$5,'Seasonal Factors &amp; Multipliers'!W41,IF('Seasonal Factors &amp; Multipliers'!$D$11=Scenarios!$S$6,'Seasonal Factors &amp; Multipliers'!W63,"Error"))</f>
        <v>5.0000000000000001E-4</v>
      </c>
      <c r="X17" s="177">
        <f>IF($D$11=Scenarios!$S$5,'Seasonal Factors &amp; Multipliers'!X41,IF('Seasonal Factors &amp; Multipliers'!$D$11=Scenarios!$S$6,'Seasonal Factors &amp; Multipliers'!X63,"Error"))</f>
        <v>5.0000000000000001E-4</v>
      </c>
      <c r="Y17" s="177">
        <f>IF($D$11=Scenarios!$S$5,'Seasonal Factors &amp; Multipliers'!Y41,IF('Seasonal Factors &amp; Multipliers'!$D$11=Scenarios!$S$6,'Seasonal Factors &amp; Multipliers'!Y63,"Error"))</f>
        <v>5.0000000000000001E-4</v>
      </c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</row>
    <row r="18" spans="2:25 5610:12792" s="31" customFormat="1" ht="14.6">
      <c r="B18" s="32"/>
      <c r="C18" s="31" t="s">
        <v>19</v>
      </c>
      <c r="D18" s="34" t="s">
        <v>13</v>
      </c>
      <c r="E18" s="34"/>
      <c r="F18" s="36" t="s">
        <v>14</v>
      </c>
      <c r="G18" s="35"/>
      <c r="H18" s="35"/>
      <c r="I18" s="35"/>
      <c r="J18" s="35"/>
      <c r="K18" s="35"/>
      <c r="L18" s="35"/>
      <c r="N18" s="177">
        <f>IF($D$11=Scenarios!$S$5,'Seasonal Factors &amp; Multipliers'!N42,IF('Seasonal Factors &amp; Multipliers'!$D$11=Scenarios!$S$6,'Seasonal Factors &amp; Multipliers'!N64,"Error"))</f>
        <v>6.4000000000000003E-3</v>
      </c>
      <c r="O18" s="177">
        <f>IF($D$11=Scenarios!$S$5,'Seasonal Factors &amp; Multipliers'!O42,IF('Seasonal Factors &amp; Multipliers'!$D$11=Scenarios!$S$6,'Seasonal Factors &amp; Multipliers'!O64,"Error"))</f>
        <v>6.4000000000000003E-3</v>
      </c>
      <c r="P18" s="177">
        <f>IF($D$11=Scenarios!$S$5,'Seasonal Factors &amp; Multipliers'!P42,IF('Seasonal Factors &amp; Multipliers'!$D$11=Scenarios!$S$6,'Seasonal Factors &amp; Multipliers'!P64,"Error"))</f>
        <v>1.14E-2</v>
      </c>
      <c r="Q18" s="177">
        <f>IF($D$11=Scenarios!$S$5,'Seasonal Factors &amp; Multipliers'!Q42,IF('Seasonal Factors &amp; Multipliers'!$D$11=Scenarios!$S$6,'Seasonal Factors &amp; Multipliers'!Q64,"Error"))</f>
        <v>1.9900000000000001E-2</v>
      </c>
      <c r="R18" s="177">
        <f>IF($D$11=Scenarios!$S$5,'Seasonal Factors &amp; Multipliers'!R42,IF('Seasonal Factors &amp; Multipliers'!$D$11=Scenarios!$S$6,'Seasonal Factors &amp; Multipliers'!R64,"Error"))</f>
        <v>2.2800000000000001E-2</v>
      </c>
      <c r="S18" s="177">
        <f>IF($D$11=Scenarios!$S$5,'Seasonal Factors &amp; Multipliers'!S42,IF('Seasonal Factors &amp; Multipliers'!$D$11=Scenarios!$S$6,'Seasonal Factors &amp; Multipliers'!S64,"Error"))</f>
        <v>1.7100000000000001E-2</v>
      </c>
      <c r="T18" s="177">
        <f>IF($D$11=Scenarios!$S$5,'Seasonal Factors &amp; Multipliers'!T42,IF('Seasonal Factors &amp; Multipliers'!$D$11=Scenarios!$S$6,'Seasonal Factors &amp; Multipliers'!T64,"Error"))</f>
        <v>6.4000000000000003E-3</v>
      </c>
      <c r="U18" s="177">
        <f>IF($D$11=Scenarios!$S$5,'Seasonal Factors &amp; Multipliers'!U42,IF('Seasonal Factors &amp; Multipliers'!$D$11=Scenarios!$S$6,'Seasonal Factors &amp; Multipliers'!U64,"Error"))</f>
        <v>5.0000000000000001E-4</v>
      </c>
      <c r="V18" s="177">
        <f>IF($D$11=Scenarios!$S$5,'Seasonal Factors &amp; Multipliers'!V42,IF('Seasonal Factors &amp; Multipliers'!$D$11=Scenarios!$S$6,'Seasonal Factors &amp; Multipliers'!V64,"Error"))</f>
        <v>5.0000000000000001E-4</v>
      </c>
      <c r="W18" s="177">
        <f>IF($D$11=Scenarios!$S$5,'Seasonal Factors &amp; Multipliers'!W42,IF('Seasonal Factors &amp; Multipliers'!$D$11=Scenarios!$S$6,'Seasonal Factors &amp; Multipliers'!W64,"Error"))</f>
        <v>5.0000000000000001E-4</v>
      </c>
      <c r="X18" s="177">
        <f>IF($D$11=Scenarios!$S$5,'Seasonal Factors &amp; Multipliers'!X42,IF('Seasonal Factors &amp; Multipliers'!$D$11=Scenarios!$S$6,'Seasonal Factors &amp; Multipliers'!X64,"Error"))</f>
        <v>5.0000000000000001E-4</v>
      </c>
      <c r="Y18" s="177">
        <f>IF($D$11=Scenarios!$S$5,'Seasonal Factors &amp; Multipliers'!Y42,IF('Seasonal Factors &amp; Multipliers'!$D$11=Scenarios!$S$6,'Seasonal Factors &amp; Multipliers'!Y64,"Error"))</f>
        <v>5.0000000000000001E-4</v>
      </c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</row>
    <row r="19" spans="2:25 5610:12792" s="31" customFormat="1" ht="14.6" hidden="1">
      <c r="B19" s="32"/>
      <c r="C19" s="31" t="s">
        <v>20</v>
      </c>
      <c r="D19" s="34" t="s">
        <v>13</v>
      </c>
      <c r="E19" s="34"/>
      <c r="F19" s="36" t="s">
        <v>14</v>
      </c>
      <c r="G19" s="35"/>
      <c r="H19" s="35"/>
      <c r="I19" s="35"/>
      <c r="J19" s="35"/>
      <c r="K19" s="35"/>
      <c r="L19" s="35"/>
      <c r="N19" s="177">
        <f>IF($D$11=Scenarios!$S$5,'Seasonal Factors &amp; Multipliers'!N43,IF('Seasonal Factors &amp; Multipliers'!$D$11=Scenarios!$S$6,'Seasonal Factors &amp; Multipliers'!N65,"Error"))</f>
        <v>0</v>
      </c>
      <c r="O19" s="177">
        <f>IF($D$11=Scenarios!$S$5,'Seasonal Factors &amp; Multipliers'!O43,IF('Seasonal Factors &amp; Multipliers'!$D$11=Scenarios!$S$6,'Seasonal Factors &amp; Multipliers'!O65,"Error"))</f>
        <v>0</v>
      </c>
      <c r="P19" s="177">
        <f>IF($D$11=Scenarios!$S$5,'Seasonal Factors &amp; Multipliers'!P43,IF('Seasonal Factors &amp; Multipliers'!$D$11=Scenarios!$S$6,'Seasonal Factors &amp; Multipliers'!P65,"Error"))</f>
        <v>0</v>
      </c>
      <c r="Q19" s="177">
        <f>IF($D$11=Scenarios!$S$5,'Seasonal Factors &amp; Multipliers'!Q43,IF('Seasonal Factors &amp; Multipliers'!$D$11=Scenarios!$S$6,'Seasonal Factors &amp; Multipliers'!Q65,"Error"))</f>
        <v>0</v>
      </c>
      <c r="R19" s="177">
        <f>IF($D$11=Scenarios!$S$5,'Seasonal Factors &amp; Multipliers'!R43,IF('Seasonal Factors &amp; Multipliers'!$D$11=Scenarios!$S$6,'Seasonal Factors &amp; Multipliers'!R65,"Error"))</f>
        <v>0</v>
      </c>
      <c r="S19" s="177">
        <f>IF($D$11=Scenarios!$S$5,'Seasonal Factors &amp; Multipliers'!S43,IF('Seasonal Factors &amp; Multipliers'!$D$11=Scenarios!$S$6,'Seasonal Factors &amp; Multipliers'!S65,"Error"))</f>
        <v>0</v>
      </c>
      <c r="T19" s="177">
        <f>IF($D$11=Scenarios!$S$5,'Seasonal Factors &amp; Multipliers'!T43,IF('Seasonal Factors &amp; Multipliers'!$D$11=Scenarios!$S$6,'Seasonal Factors &amp; Multipliers'!T65,"Error"))</f>
        <v>0</v>
      </c>
      <c r="U19" s="177">
        <f>IF($D$11=Scenarios!$S$5,'Seasonal Factors &amp; Multipliers'!U43,IF('Seasonal Factors &amp; Multipliers'!$D$11=Scenarios!$S$6,'Seasonal Factors &amp; Multipliers'!U65,"Error"))</f>
        <v>0</v>
      </c>
      <c r="V19" s="177">
        <f>IF($D$11=Scenarios!$S$5,'Seasonal Factors &amp; Multipliers'!V43,IF('Seasonal Factors &amp; Multipliers'!$D$11=Scenarios!$S$6,'Seasonal Factors &amp; Multipliers'!V65,"Error"))</f>
        <v>0</v>
      </c>
      <c r="W19" s="177">
        <f>IF($D$11=Scenarios!$S$5,'Seasonal Factors &amp; Multipliers'!W43,IF('Seasonal Factors &amp; Multipliers'!$D$11=Scenarios!$S$6,'Seasonal Factors &amp; Multipliers'!W65,"Error"))</f>
        <v>0</v>
      </c>
      <c r="X19" s="177">
        <f>IF($D$11=Scenarios!$S$5,'Seasonal Factors &amp; Multipliers'!X43,IF('Seasonal Factors &amp; Multipliers'!$D$11=Scenarios!$S$6,'Seasonal Factors &amp; Multipliers'!X65,"Error"))</f>
        <v>0</v>
      </c>
      <c r="Y19" s="177">
        <f>IF($D$11=Scenarios!$S$5,'Seasonal Factors &amp; Multipliers'!Y43,IF('Seasonal Factors &amp; Multipliers'!$D$11=Scenarios!$S$6,'Seasonal Factors &amp; Multipliers'!Y65,"Error"))</f>
        <v>0</v>
      </c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</row>
    <row r="20" spans="2:25 5610:12792" s="31" customFormat="1" ht="14.6">
      <c r="B20" s="32"/>
      <c r="C20" s="31" t="s">
        <v>21</v>
      </c>
      <c r="D20" s="34" t="s">
        <v>13</v>
      </c>
      <c r="E20" s="34"/>
      <c r="F20" s="36" t="s">
        <v>14</v>
      </c>
      <c r="G20" s="35"/>
      <c r="H20" s="35"/>
      <c r="I20" s="35"/>
      <c r="J20" s="35"/>
      <c r="K20" s="35"/>
      <c r="L20" s="35"/>
      <c r="N20" s="177">
        <f>IF($D$11=Scenarios!$S$5,'Seasonal Factors &amp; Multipliers'!N44,IF('Seasonal Factors &amp; Multipliers'!$D$11=Scenarios!$S$6,'Seasonal Factors &amp; Multipliers'!N66,"Error"))</f>
        <v>0</v>
      </c>
      <c r="O20" s="177">
        <f>IF($D$11=Scenarios!$S$5,'Seasonal Factors &amp; Multipliers'!O44,IF('Seasonal Factors &amp; Multipliers'!$D$11=Scenarios!$S$6,'Seasonal Factors &amp; Multipliers'!O66,"Error"))</f>
        <v>0</v>
      </c>
      <c r="P20" s="177">
        <f>IF($D$11=Scenarios!$S$5,'Seasonal Factors &amp; Multipliers'!P44,IF('Seasonal Factors &amp; Multipliers'!$D$11=Scenarios!$S$6,'Seasonal Factors &amp; Multipliers'!P66,"Error"))</f>
        <v>0</v>
      </c>
      <c r="Q20" s="177">
        <f>IF($D$11=Scenarios!$S$5,'Seasonal Factors &amp; Multipliers'!Q44,IF('Seasonal Factors &amp; Multipliers'!$D$11=Scenarios!$S$6,'Seasonal Factors &amp; Multipliers'!Q66,"Error"))</f>
        <v>0</v>
      </c>
      <c r="R20" s="177">
        <f>IF($D$11=Scenarios!$S$5,'Seasonal Factors &amp; Multipliers'!R44,IF('Seasonal Factors &amp; Multipliers'!$D$11=Scenarios!$S$6,'Seasonal Factors &amp; Multipliers'!R66,"Error"))</f>
        <v>0</v>
      </c>
      <c r="S20" s="177">
        <f>IF($D$11=Scenarios!$S$5,'Seasonal Factors &amp; Multipliers'!S44,IF('Seasonal Factors &amp; Multipliers'!$D$11=Scenarios!$S$6,'Seasonal Factors &amp; Multipliers'!S66,"Error"))</f>
        <v>0</v>
      </c>
      <c r="T20" s="177">
        <f>IF($D$11=Scenarios!$S$5,'Seasonal Factors &amp; Multipliers'!T44,IF('Seasonal Factors &amp; Multipliers'!$D$11=Scenarios!$S$6,'Seasonal Factors &amp; Multipliers'!T66,"Error"))</f>
        <v>0</v>
      </c>
      <c r="U20" s="177">
        <f>IF($D$11=Scenarios!$S$5,'Seasonal Factors &amp; Multipliers'!U44,IF('Seasonal Factors &amp; Multipliers'!$D$11=Scenarios!$S$6,'Seasonal Factors &amp; Multipliers'!U66,"Error"))</f>
        <v>0</v>
      </c>
      <c r="V20" s="177">
        <f>IF($D$11=Scenarios!$S$5,'Seasonal Factors &amp; Multipliers'!V44,IF('Seasonal Factors &amp; Multipliers'!$D$11=Scenarios!$S$6,'Seasonal Factors &amp; Multipliers'!V66,"Error"))</f>
        <v>0</v>
      </c>
      <c r="W20" s="177">
        <f>IF($D$11=Scenarios!$S$5,'Seasonal Factors &amp; Multipliers'!W44,IF('Seasonal Factors &amp; Multipliers'!$D$11=Scenarios!$S$6,'Seasonal Factors &amp; Multipliers'!W66,"Error"))</f>
        <v>0</v>
      </c>
      <c r="X20" s="177">
        <f>IF($D$11=Scenarios!$S$5,'Seasonal Factors &amp; Multipliers'!X44,IF('Seasonal Factors &amp; Multipliers'!$D$11=Scenarios!$S$6,'Seasonal Factors &amp; Multipliers'!X66,"Error"))</f>
        <v>0</v>
      </c>
      <c r="Y20" s="177">
        <f>IF($D$11=Scenarios!$S$5,'Seasonal Factors &amp; Multipliers'!Y44,IF('Seasonal Factors &amp; Multipliers'!$D$11=Scenarios!$S$6,'Seasonal Factors &amp; Multipliers'!Y66,"Error"))</f>
        <v>0</v>
      </c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</row>
    <row r="21" spans="2:25 5610:12792" s="31" customFormat="1" ht="12.9">
      <c r="B21" s="32"/>
      <c r="G21" s="4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</row>
    <row r="22" spans="2:25 5610:12792"/>
    <row r="23" spans="2:25 5610:12792"/>
    <row r="24" spans="2:25 5610:12792" ht="12.9">
      <c r="B24" s="68" t="s">
        <v>151</v>
      </c>
      <c r="C24" s="33" t="s">
        <v>48</v>
      </c>
      <c r="D24" s="31"/>
      <c r="E24" s="31"/>
      <c r="F24" s="31"/>
      <c r="G24" s="41"/>
      <c r="H24" s="31"/>
      <c r="I24" s="31"/>
    </row>
    <row r="25" spans="2:25 5610:12792" ht="14.6">
      <c r="C25" s="31" t="s">
        <v>15</v>
      </c>
      <c r="D25" s="34" t="s">
        <v>13</v>
      </c>
      <c r="E25" s="34"/>
      <c r="F25" s="36" t="s">
        <v>14</v>
      </c>
      <c r="G25" s="179">
        <v>1</v>
      </c>
      <c r="H25" s="31"/>
      <c r="I25" s="35"/>
    </row>
    <row r="26" spans="2:25 5610:12792" ht="14.6">
      <c r="C26" s="31" t="s">
        <v>16</v>
      </c>
      <c r="D26" s="34" t="s">
        <v>13</v>
      </c>
      <c r="E26" s="34"/>
      <c r="F26" s="36" t="s">
        <v>14</v>
      </c>
      <c r="I26" s="35">
        <f>IF($D$11=Scenarios!$S$5,'Seasonal Factors &amp; Multipliers'!I50,IF('Seasonal Factors &amp; Multipliers'!$D$11=Scenarios!$S$6,'Seasonal Factors &amp; Multipliers'!I72,"Error"))</f>
        <v>0.38429999999999997</v>
      </c>
      <c r="J26" s="35">
        <f>IF($D$11=Scenarios!$S$5,'Seasonal Factors &amp; Multipliers'!J50,IF('Seasonal Factors &amp; Multipliers'!$D$11=Scenarios!$S$6,'Seasonal Factors &amp; Multipliers'!J72,"Error"))</f>
        <v>0.80689999999999995</v>
      </c>
      <c r="K26" s="35">
        <f>IF($D$11=Scenarios!$S$5,'Seasonal Factors &amp; Multipliers'!K50,IF('Seasonal Factors &amp; Multipliers'!$D$11=Scenarios!$S$6,'Seasonal Factors &amp; Multipliers'!K72,"Error"))</f>
        <v>0.13270000000000001</v>
      </c>
      <c r="L26" s="35">
        <f>IF($D$11=Scenarios!$S$5,'Seasonal Factors &amp; Multipliers'!L50,IF('Seasonal Factors &amp; Multipliers'!$D$11=Scenarios!$S$6,'Seasonal Factors &amp; Multipliers'!L72,"Error"))</f>
        <v>2.6100000000000002E-2</v>
      </c>
    </row>
    <row r="27" spans="2:25 5610:12792" ht="14.6">
      <c r="C27" s="31" t="s">
        <v>17</v>
      </c>
      <c r="D27" s="34" t="s">
        <v>13</v>
      </c>
      <c r="E27" s="34"/>
      <c r="F27" s="36" t="s">
        <v>14</v>
      </c>
      <c r="N27" s="177">
        <f>IF($D$11=Scenarios!$S$5,'Seasonal Factors &amp; Multipliers'!N51,IF('Seasonal Factors &amp; Multipliers'!$D$11=Scenarios!$S$6,'Seasonal Factors &amp; Multipliers'!N73,"Error"))</f>
        <v>0.12809999999999999</v>
      </c>
      <c r="O27" s="177">
        <f>IF($D$11=Scenarios!$S$5,'Seasonal Factors &amp; Multipliers'!O51,IF('Seasonal Factors &amp; Multipliers'!$D$11=Scenarios!$S$6,'Seasonal Factors &amp; Multipliers'!O73,"Error"))</f>
        <v>0.12809999999999999</v>
      </c>
      <c r="P27" s="177">
        <f>IF($D$11=Scenarios!$S$5,'Seasonal Factors &amp; Multipliers'!P51,IF('Seasonal Factors &amp; Multipliers'!$D$11=Scenarios!$S$6,'Seasonal Factors &amp; Multipliers'!P73,"Error"))</f>
        <v>0.17080000000000001</v>
      </c>
      <c r="Q27" s="177">
        <f>IF($D$11=Scenarios!$S$5,'Seasonal Factors &amp; Multipliers'!Q51,IF('Seasonal Factors &amp; Multipliers'!$D$11=Scenarios!$S$6,'Seasonal Factors &amp; Multipliers'!Q73,"Error"))</f>
        <v>0.2989</v>
      </c>
      <c r="R27" s="177">
        <f>IF($D$11=Scenarios!$S$5,'Seasonal Factors &amp; Multipliers'!R51,IF('Seasonal Factors &amp; Multipliers'!$D$11=Scenarios!$S$6,'Seasonal Factors &amp; Multipliers'!R73,"Error"))</f>
        <v>0.34160000000000001</v>
      </c>
      <c r="S27" s="177">
        <f>IF($D$11=Scenarios!$S$5,'Seasonal Factors &amp; Multipliers'!S51,IF('Seasonal Factors &amp; Multipliers'!$D$11=Scenarios!$S$6,'Seasonal Factors &amp; Multipliers'!S73,"Error"))</f>
        <v>0.25619999999999998</v>
      </c>
      <c r="T27" s="177">
        <f>IF($D$11=Scenarios!$S$5,'Seasonal Factors &amp; Multipliers'!T51,IF('Seasonal Factors &amp; Multipliers'!$D$11=Scenarios!$S$6,'Seasonal Factors &amp; Multipliers'!T73,"Error"))</f>
        <v>0.12809999999999999</v>
      </c>
      <c r="U27" s="177">
        <f>IF($D$11=Scenarios!$S$5,'Seasonal Factors &amp; Multipliers'!U51,IF('Seasonal Factors &amp; Multipliers'!$D$11=Scenarios!$S$6,'Seasonal Factors &amp; Multipliers'!U73,"Error"))</f>
        <v>9.7000000000000003E-3</v>
      </c>
      <c r="V27" s="177">
        <f>IF($D$11=Scenarios!$S$5,'Seasonal Factors &amp; Multipliers'!V51,IF('Seasonal Factors &amp; Multipliers'!$D$11=Scenarios!$S$6,'Seasonal Factors &amp; Multipliers'!V73,"Error"))</f>
        <v>9.7000000000000003E-3</v>
      </c>
      <c r="W27" s="177">
        <f>IF($D$11=Scenarios!$S$5,'Seasonal Factors &amp; Multipliers'!W51,IF('Seasonal Factors &amp; Multipliers'!$D$11=Scenarios!$S$6,'Seasonal Factors &amp; Multipliers'!W73,"Error"))</f>
        <v>9.7000000000000003E-3</v>
      </c>
      <c r="X27" s="177">
        <f>IF($D$11=Scenarios!$S$5,'Seasonal Factors &amp; Multipliers'!X51,IF('Seasonal Factors &amp; Multipliers'!$D$11=Scenarios!$S$6,'Seasonal Factors &amp; Multipliers'!X73,"Error"))</f>
        <v>9.7000000000000003E-3</v>
      </c>
      <c r="Y27" s="177">
        <f>IF($D$11=Scenarios!$S$5,'Seasonal Factors &amp; Multipliers'!Y51,IF('Seasonal Factors &amp; Multipliers'!$D$11=Scenarios!$S$6,'Seasonal Factors &amp; Multipliers'!Y73,"Error"))</f>
        <v>9.7000000000000003E-3</v>
      </c>
    </row>
    <row r="28" spans="2:25 5610:12792" ht="12.75" customHeight="1">
      <c r="C28" s="31" t="s">
        <v>18</v>
      </c>
      <c r="D28" s="34" t="s">
        <v>13</v>
      </c>
      <c r="E28" s="34"/>
      <c r="F28" s="36" t="s">
        <v>14</v>
      </c>
      <c r="M28" s="20"/>
      <c r="N28" s="177">
        <f>IF($D$11=Scenarios!$S$5,'Seasonal Factors &amp; Multipliers'!N52,IF('Seasonal Factors &amp; Multipliers'!$D$11=Scenarios!$S$6,'Seasonal Factors &amp; Multipliers'!N74,"Error"))</f>
        <v>6.4000000000000003E-3</v>
      </c>
      <c r="O28" s="177">
        <f>IF($D$11=Scenarios!$S$5,'Seasonal Factors &amp; Multipliers'!O52,IF('Seasonal Factors &amp; Multipliers'!$D$11=Scenarios!$S$6,'Seasonal Factors &amp; Multipliers'!O74,"Error"))</f>
        <v>6.4000000000000003E-3</v>
      </c>
      <c r="P28" s="177">
        <f>IF($D$11=Scenarios!$S$5,'Seasonal Factors &amp; Multipliers'!P52,IF('Seasonal Factors &amp; Multipliers'!$D$11=Scenarios!$S$6,'Seasonal Factors &amp; Multipliers'!P74,"Error"))</f>
        <v>1.14E-2</v>
      </c>
      <c r="Q28" s="177">
        <f>IF($D$11=Scenarios!$S$5,'Seasonal Factors &amp; Multipliers'!Q52,IF('Seasonal Factors &amp; Multipliers'!$D$11=Scenarios!$S$6,'Seasonal Factors &amp; Multipliers'!Q74,"Error"))</f>
        <v>1.9900000000000001E-2</v>
      </c>
      <c r="R28" s="177">
        <f>IF($D$11=Scenarios!$S$5,'Seasonal Factors &amp; Multipliers'!R52,IF('Seasonal Factors &amp; Multipliers'!$D$11=Scenarios!$S$6,'Seasonal Factors &amp; Multipliers'!R74,"Error"))</f>
        <v>2.2800000000000001E-2</v>
      </c>
      <c r="S28" s="177">
        <f>IF($D$11=Scenarios!$S$5,'Seasonal Factors &amp; Multipliers'!S52,IF('Seasonal Factors &amp; Multipliers'!$D$11=Scenarios!$S$6,'Seasonal Factors &amp; Multipliers'!S74,"Error"))</f>
        <v>1.7100000000000001E-2</v>
      </c>
      <c r="T28" s="177">
        <f>IF($D$11=Scenarios!$S$5,'Seasonal Factors &amp; Multipliers'!T52,IF('Seasonal Factors &amp; Multipliers'!$D$11=Scenarios!$S$6,'Seasonal Factors &amp; Multipliers'!T74,"Error"))</f>
        <v>6.4000000000000003E-3</v>
      </c>
      <c r="U28" s="177">
        <f>IF($D$11=Scenarios!$S$5,'Seasonal Factors &amp; Multipliers'!U52,IF('Seasonal Factors &amp; Multipliers'!$D$11=Scenarios!$S$6,'Seasonal Factors &amp; Multipliers'!U74,"Error"))</f>
        <v>5.0000000000000001E-4</v>
      </c>
      <c r="V28" s="177">
        <f>IF($D$11=Scenarios!$S$5,'Seasonal Factors &amp; Multipliers'!V52,IF('Seasonal Factors &amp; Multipliers'!$D$11=Scenarios!$S$6,'Seasonal Factors &amp; Multipliers'!V74,"Error"))</f>
        <v>5.0000000000000001E-4</v>
      </c>
      <c r="W28" s="177">
        <f>IF($D$11=Scenarios!$S$5,'Seasonal Factors &amp; Multipliers'!W52,IF('Seasonal Factors &amp; Multipliers'!$D$11=Scenarios!$S$6,'Seasonal Factors &amp; Multipliers'!W74,"Error"))</f>
        <v>5.0000000000000001E-4</v>
      </c>
      <c r="X28" s="177">
        <f>IF($D$11=Scenarios!$S$5,'Seasonal Factors &amp; Multipliers'!X52,IF('Seasonal Factors &amp; Multipliers'!$D$11=Scenarios!$S$6,'Seasonal Factors &amp; Multipliers'!X74,"Error"))</f>
        <v>5.0000000000000001E-4</v>
      </c>
      <c r="Y28" s="177">
        <f>IF($D$11=Scenarios!$S$5,'Seasonal Factors &amp; Multipliers'!Y52,IF('Seasonal Factors &amp; Multipliers'!$D$11=Scenarios!$S$6,'Seasonal Factors &amp; Multipliers'!Y74,"Error"))</f>
        <v>5.0000000000000001E-4</v>
      </c>
    </row>
    <row r="29" spans="2:25 5610:12792" ht="14.6">
      <c r="C29" s="31" t="s">
        <v>19</v>
      </c>
      <c r="D29" s="34" t="s">
        <v>13</v>
      </c>
      <c r="E29" s="34"/>
      <c r="F29" s="36" t="s">
        <v>14</v>
      </c>
      <c r="M29" s="20"/>
      <c r="N29" s="177">
        <f>IF($D$11=Scenarios!$S$5,'Seasonal Factors &amp; Multipliers'!N53,IF('Seasonal Factors &amp; Multipliers'!$D$11=Scenarios!$S$6,'Seasonal Factors &amp; Multipliers'!N75,"Error"))</f>
        <v>6.4000000000000003E-3</v>
      </c>
      <c r="O29" s="177">
        <f>IF($D$11=Scenarios!$S$5,'Seasonal Factors &amp; Multipliers'!O53,IF('Seasonal Factors &amp; Multipliers'!$D$11=Scenarios!$S$6,'Seasonal Factors &amp; Multipliers'!O75,"Error"))</f>
        <v>6.4000000000000003E-3</v>
      </c>
      <c r="P29" s="177">
        <f>IF($D$11=Scenarios!$S$5,'Seasonal Factors &amp; Multipliers'!P53,IF('Seasonal Factors &amp; Multipliers'!$D$11=Scenarios!$S$6,'Seasonal Factors &amp; Multipliers'!P75,"Error"))</f>
        <v>1.14E-2</v>
      </c>
      <c r="Q29" s="177">
        <f>IF($D$11=Scenarios!$S$5,'Seasonal Factors &amp; Multipliers'!Q53,IF('Seasonal Factors &amp; Multipliers'!$D$11=Scenarios!$S$6,'Seasonal Factors &amp; Multipliers'!Q75,"Error"))</f>
        <v>1.9900000000000001E-2</v>
      </c>
      <c r="R29" s="177">
        <f>IF($D$11=Scenarios!$S$5,'Seasonal Factors &amp; Multipliers'!R53,IF('Seasonal Factors &amp; Multipliers'!$D$11=Scenarios!$S$6,'Seasonal Factors &amp; Multipliers'!R75,"Error"))</f>
        <v>2.2800000000000001E-2</v>
      </c>
      <c r="S29" s="177">
        <f>IF($D$11=Scenarios!$S$5,'Seasonal Factors &amp; Multipliers'!S53,IF('Seasonal Factors &amp; Multipliers'!$D$11=Scenarios!$S$6,'Seasonal Factors &amp; Multipliers'!S75,"Error"))</f>
        <v>1.7100000000000001E-2</v>
      </c>
      <c r="T29" s="177">
        <f>IF($D$11=Scenarios!$S$5,'Seasonal Factors &amp; Multipliers'!T53,IF('Seasonal Factors &amp; Multipliers'!$D$11=Scenarios!$S$6,'Seasonal Factors &amp; Multipliers'!T75,"Error"))</f>
        <v>6.4000000000000003E-3</v>
      </c>
      <c r="U29" s="177">
        <f>IF($D$11=Scenarios!$S$5,'Seasonal Factors &amp; Multipliers'!U53,IF('Seasonal Factors &amp; Multipliers'!$D$11=Scenarios!$S$6,'Seasonal Factors &amp; Multipliers'!U75,"Error"))</f>
        <v>5.0000000000000001E-4</v>
      </c>
      <c r="V29" s="177">
        <f>IF($D$11=Scenarios!$S$5,'Seasonal Factors &amp; Multipliers'!V53,IF('Seasonal Factors &amp; Multipliers'!$D$11=Scenarios!$S$6,'Seasonal Factors &amp; Multipliers'!V75,"Error"))</f>
        <v>5.0000000000000001E-4</v>
      </c>
      <c r="W29" s="177">
        <f>IF($D$11=Scenarios!$S$5,'Seasonal Factors &amp; Multipliers'!W53,IF('Seasonal Factors &amp; Multipliers'!$D$11=Scenarios!$S$6,'Seasonal Factors &amp; Multipliers'!W75,"Error"))</f>
        <v>5.0000000000000001E-4</v>
      </c>
      <c r="X29" s="177">
        <f>IF($D$11=Scenarios!$S$5,'Seasonal Factors &amp; Multipliers'!X53,IF('Seasonal Factors &amp; Multipliers'!$D$11=Scenarios!$S$6,'Seasonal Factors &amp; Multipliers'!X75,"Error"))</f>
        <v>5.0000000000000001E-4</v>
      </c>
      <c r="Y29" s="177">
        <f>IF($D$11=Scenarios!$S$5,'Seasonal Factors &amp; Multipliers'!Y53,IF('Seasonal Factors &amp; Multipliers'!$D$11=Scenarios!$S$6,'Seasonal Factors &amp; Multipliers'!Y75,"Error"))</f>
        <v>5.0000000000000001E-4</v>
      </c>
    </row>
    <row r="30" spans="2:25 5610:12792" ht="14.6">
      <c r="C30" s="31" t="s">
        <v>20</v>
      </c>
      <c r="D30" s="34" t="s">
        <v>13</v>
      </c>
      <c r="E30" s="34"/>
      <c r="F30" s="36" t="s">
        <v>14</v>
      </c>
      <c r="G30" s="20"/>
      <c r="H30" s="20"/>
      <c r="I30" s="20"/>
      <c r="J30" s="20"/>
      <c r="K30" s="20"/>
      <c r="L30" s="20"/>
      <c r="M30" s="20"/>
      <c r="N30" s="177">
        <f>IF($D$11=Scenarios!$S$5,'Seasonal Factors &amp; Multipliers'!N54,IF('Seasonal Factors &amp; Multipliers'!$D$11=Scenarios!$S$6,'Seasonal Factors &amp; Multipliers'!N76,"Error"))</f>
        <v>0</v>
      </c>
      <c r="O30" s="177">
        <f>IF($D$11=Scenarios!$S$5,'Seasonal Factors &amp; Multipliers'!O54,IF('Seasonal Factors &amp; Multipliers'!$D$11=Scenarios!$S$6,'Seasonal Factors &amp; Multipliers'!O76,"Error"))</f>
        <v>0</v>
      </c>
      <c r="P30" s="177">
        <f>IF($D$11=Scenarios!$S$5,'Seasonal Factors &amp; Multipliers'!P54,IF('Seasonal Factors &amp; Multipliers'!$D$11=Scenarios!$S$6,'Seasonal Factors &amp; Multipliers'!P76,"Error"))</f>
        <v>0</v>
      </c>
      <c r="Q30" s="177">
        <f>IF($D$11=Scenarios!$S$5,'Seasonal Factors &amp; Multipliers'!Q54,IF('Seasonal Factors &amp; Multipliers'!$D$11=Scenarios!$S$6,'Seasonal Factors &amp; Multipliers'!Q76,"Error"))</f>
        <v>0</v>
      </c>
      <c r="R30" s="177">
        <f>IF($D$11=Scenarios!$S$5,'Seasonal Factors &amp; Multipliers'!R54,IF('Seasonal Factors &amp; Multipliers'!$D$11=Scenarios!$S$6,'Seasonal Factors &amp; Multipliers'!R76,"Error"))</f>
        <v>0</v>
      </c>
      <c r="S30" s="177">
        <f>IF($D$11=Scenarios!$S$5,'Seasonal Factors &amp; Multipliers'!S54,IF('Seasonal Factors &amp; Multipliers'!$D$11=Scenarios!$S$6,'Seasonal Factors &amp; Multipliers'!S76,"Error"))</f>
        <v>0</v>
      </c>
      <c r="T30" s="177">
        <f>IF($D$11=Scenarios!$S$5,'Seasonal Factors &amp; Multipliers'!T54,IF('Seasonal Factors &amp; Multipliers'!$D$11=Scenarios!$S$6,'Seasonal Factors &amp; Multipliers'!T76,"Error"))</f>
        <v>0</v>
      </c>
      <c r="U30" s="177">
        <f>IF($D$11=Scenarios!$S$5,'Seasonal Factors &amp; Multipliers'!U54,IF('Seasonal Factors &amp; Multipliers'!$D$11=Scenarios!$S$6,'Seasonal Factors &amp; Multipliers'!U76,"Error"))</f>
        <v>0</v>
      </c>
      <c r="V30" s="177">
        <f>IF($D$11=Scenarios!$S$5,'Seasonal Factors &amp; Multipliers'!V54,IF('Seasonal Factors &amp; Multipliers'!$D$11=Scenarios!$S$6,'Seasonal Factors &amp; Multipliers'!V76,"Error"))</f>
        <v>0</v>
      </c>
      <c r="W30" s="177">
        <f>IF($D$11=Scenarios!$S$5,'Seasonal Factors &amp; Multipliers'!W54,IF('Seasonal Factors &amp; Multipliers'!$D$11=Scenarios!$S$6,'Seasonal Factors &amp; Multipliers'!W76,"Error"))</f>
        <v>0</v>
      </c>
      <c r="X30" s="177">
        <f>IF($D$11=Scenarios!$S$5,'Seasonal Factors &amp; Multipliers'!X54,IF('Seasonal Factors &amp; Multipliers'!$D$11=Scenarios!$S$6,'Seasonal Factors &amp; Multipliers'!X76,"Error"))</f>
        <v>0</v>
      </c>
      <c r="Y30" s="177">
        <f>IF($D$11=Scenarios!$S$5,'Seasonal Factors &amp; Multipliers'!Y54,IF('Seasonal Factors &amp; Multipliers'!$D$11=Scenarios!$S$6,'Seasonal Factors &amp; Multipliers'!Y76,"Error"))</f>
        <v>0</v>
      </c>
    </row>
    <row r="31" spans="2:25 5610:12792" ht="14.6">
      <c r="C31" s="31" t="s">
        <v>21</v>
      </c>
      <c r="D31" s="34" t="s">
        <v>13</v>
      </c>
      <c r="E31" s="34"/>
      <c r="F31" s="36" t="s">
        <v>14</v>
      </c>
      <c r="N31" s="177">
        <f>IF($D$11=Scenarios!$S$5,'Seasonal Factors &amp; Multipliers'!N55,IF('Seasonal Factors &amp; Multipliers'!$D$11=Scenarios!$S$6,'Seasonal Factors &amp; Multipliers'!N77,"Error"))</f>
        <v>0</v>
      </c>
      <c r="O31" s="177">
        <f>IF($D$11=Scenarios!$S$5,'Seasonal Factors &amp; Multipliers'!O55,IF('Seasonal Factors &amp; Multipliers'!$D$11=Scenarios!$S$6,'Seasonal Factors &amp; Multipliers'!O77,"Error"))</f>
        <v>0</v>
      </c>
      <c r="P31" s="177">
        <f>IF($D$11=Scenarios!$S$5,'Seasonal Factors &amp; Multipliers'!P55,IF('Seasonal Factors &amp; Multipliers'!$D$11=Scenarios!$S$6,'Seasonal Factors &amp; Multipliers'!P77,"Error"))</f>
        <v>0</v>
      </c>
      <c r="Q31" s="177">
        <f>IF($D$11=Scenarios!$S$5,'Seasonal Factors &amp; Multipliers'!Q55,IF('Seasonal Factors &amp; Multipliers'!$D$11=Scenarios!$S$6,'Seasonal Factors &amp; Multipliers'!Q77,"Error"))</f>
        <v>0</v>
      </c>
      <c r="R31" s="177">
        <f>IF($D$11=Scenarios!$S$5,'Seasonal Factors &amp; Multipliers'!R55,IF('Seasonal Factors &amp; Multipliers'!$D$11=Scenarios!$S$6,'Seasonal Factors &amp; Multipliers'!R77,"Error"))</f>
        <v>0</v>
      </c>
      <c r="S31" s="177">
        <f>IF($D$11=Scenarios!$S$5,'Seasonal Factors &amp; Multipliers'!S55,IF('Seasonal Factors &amp; Multipliers'!$D$11=Scenarios!$S$6,'Seasonal Factors &amp; Multipliers'!S77,"Error"))</f>
        <v>0</v>
      </c>
      <c r="T31" s="177">
        <f>IF($D$11=Scenarios!$S$5,'Seasonal Factors &amp; Multipliers'!T55,IF('Seasonal Factors &amp; Multipliers'!$D$11=Scenarios!$S$6,'Seasonal Factors &amp; Multipliers'!T77,"Error"))</f>
        <v>0</v>
      </c>
      <c r="U31" s="177">
        <f>IF($D$11=Scenarios!$S$5,'Seasonal Factors &amp; Multipliers'!U55,IF('Seasonal Factors &amp; Multipliers'!$D$11=Scenarios!$S$6,'Seasonal Factors &amp; Multipliers'!U77,"Error"))</f>
        <v>0</v>
      </c>
      <c r="V31" s="177">
        <f>IF($D$11=Scenarios!$S$5,'Seasonal Factors &amp; Multipliers'!V55,IF('Seasonal Factors &amp; Multipliers'!$D$11=Scenarios!$S$6,'Seasonal Factors &amp; Multipliers'!V77,"Error"))</f>
        <v>0</v>
      </c>
      <c r="W31" s="177">
        <f>IF($D$11=Scenarios!$S$5,'Seasonal Factors &amp; Multipliers'!W55,IF('Seasonal Factors &amp; Multipliers'!$D$11=Scenarios!$S$6,'Seasonal Factors &amp; Multipliers'!W77,"Error"))</f>
        <v>0</v>
      </c>
      <c r="X31" s="177">
        <f>IF($D$11=Scenarios!$S$5,'Seasonal Factors &amp; Multipliers'!X55,IF('Seasonal Factors &amp; Multipliers'!$D$11=Scenarios!$S$6,'Seasonal Factors &amp; Multipliers'!X77,"Error"))</f>
        <v>0</v>
      </c>
      <c r="Y31" s="177">
        <f>IF($D$11=Scenarios!$S$5,'Seasonal Factors &amp; Multipliers'!Y55,IF('Seasonal Factors &amp; Multipliers'!$D$11=Scenarios!$S$6,'Seasonal Factors &amp; Multipliers'!Y77,"Error"))</f>
        <v>0</v>
      </c>
    </row>
    <row r="32" spans="2:25 5610:12792" ht="12.9">
      <c r="C32" s="31"/>
      <c r="D32" s="34"/>
      <c r="E32" s="34"/>
      <c r="F32" s="36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2:25 5610:12792"/>
    <row r="34" spans="2:25 5610:12792"/>
    <row r="35" spans="2:25 5610:12792"/>
    <row r="36" spans="2:25 5610:12792"/>
    <row r="37" spans="2:25 5610:12792" s="31" customFormat="1" ht="12.9">
      <c r="B37" s="68" t="s">
        <v>163</v>
      </c>
      <c r="C37" s="33" t="s">
        <v>12</v>
      </c>
      <c r="D37" s="34"/>
      <c r="E37" s="34"/>
      <c r="G37" s="35"/>
      <c r="H37" s="35"/>
      <c r="I37" s="35"/>
      <c r="J37" s="35"/>
      <c r="K37" s="35"/>
      <c r="L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</row>
    <row r="38" spans="2:25 5610:12792" s="31" customFormat="1" ht="14.6">
      <c r="B38" s="32"/>
      <c r="C38" s="31" t="s">
        <v>15</v>
      </c>
      <c r="D38" s="34" t="s">
        <v>13</v>
      </c>
      <c r="E38" s="34"/>
      <c r="F38" s="36" t="s">
        <v>14</v>
      </c>
      <c r="G38" s="37">
        <v>1</v>
      </c>
      <c r="H38" s="35"/>
      <c r="I38" s="35"/>
      <c r="J38" s="35"/>
      <c r="K38" s="35"/>
      <c r="L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</row>
    <row r="39" spans="2:25 5610:12792" s="31" customFormat="1" ht="14.6">
      <c r="B39" s="32"/>
      <c r="C39" s="31" t="s">
        <v>16</v>
      </c>
      <c r="D39" s="34" t="s">
        <v>13</v>
      </c>
      <c r="E39" s="34"/>
      <c r="F39" s="36" t="s">
        <v>14</v>
      </c>
      <c r="G39" s="35"/>
      <c r="H39" s="35"/>
      <c r="I39" s="37">
        <v>0.38429999999999997</v>
      </c>
      <c r="J39" s="37">
        <v>0.80689999999999995</v>
      </c>
      <c r="K39" s="37">
        <v>0.13270000000000001</v>
      </c>
      <c r="L39" s="37">
        <v>2.6100000000000002E-2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</row>
    <row r="40" spans="2:25 5610:12792" s="31" customFormat="1" ht="14.6">
      <c r="B40" s="32"/>
      <c r="C40" s="31" t="s">
        <v>17</v>
      </c>
      <c r="D40" s="34" t="s">
        <v>13</v>
      </c>
      <c r="E40" s="34"/>
      <c r="F40" s="36" t="s">
        <v>14</v>
      </c>
      <c r="G40" s="35"/>
      <c r="H40" s="35"/>
      <c r="I40" s="35"/>
      <c r="J40" s="35"/>
      <c r="K40" s="35"/>
      <c r="L40" s="38"/>
      <c r="N40" s="39">
        <v>0.12809999999999999</v>
      </c>
      <c r="O40" s="39">
        <v>0.12809999999999999</v>
      </c>
      <c r="P40" s="39">
        <v>0.17080000000000001</v>
      </c>
      <c r="Q40" s="39">
        <v>0.2989</v>
      </c>
      <c r="R40" s="39">
        <v>0.34160000000000001</v>
      </c>
      <c r="S40" s="39">
        <v>0.25619999999999998</v>
      </c>
      <c r="T40" s="39">
        <v>0.12809999999999999</v>
      </c>
      <c r="U40" s="39">
        <v>9.7000000000000003E-3</v>
      </c>
      <c r="V40" s="39">
        <v>9.7000000000000003E-3</v>
      </c>
      <c r="W40" s="39">
        <v>9.7000000000000003E-3</v>
      </c>
      <c r="X40" s="39">
        <v>9.7000000000000003E-3</v>
      </c>
      <c r="Y40" s="39">
        <v>9.7000000000000003E-3</v>
      </c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</row>
    <row r="41" spans="2:25 5610:12792" s="31" customFormat="1" ht="14.6">
      <c r="B41" s="32"/>
      <c r="C41" s="31" t="s">
        <v>18</v>
      </c>
      <c r="D41" s="34" t="s">
        <v>13</v>
      </c>
      <c r="E41" s="34"/>
      <c r="F41" s="36" t="s">
        <v>14</v>
      </c>
      <c r="G41" s="35"/>
      <c r="H41" s="35"/>
      <c r="I41" s="35"/>
      <c r="J41" s="35"/>
      <c r="K41" s="35"/>
      <c r="L41" s="35"/>
      <c r="N41" s="40">
        <v>6.4000000000000003E-3</v>
      </c>
      <c r="O41" s="40">
        <v>6.4000000000000003E-3</v>
      </c>
      <c r="P41" s="40">
        <v>1.14E-2</v>
      </c>
      <c r="Q41" s="40">
        <v>1.9900000000000001E-2</v>
      </c>
      <c r="R41" s="40">
        <v>2.2800000000000001E-2</v>
      </c>
      <c r="S41" s="40">
        <v>1.7100000000000001E-2</v>
      </c>
      <c r="T41" s="40">
        <v>6.4000000000000003E-3</v>
      </c>
      <c r="U41" s="40">
        <v>5.0000000000000001E-4</v>
      </c>
      <c r="V41" s="40">
        <v>5.0000000000000001E-4</v>
      </c>
      <c r="W41" s="40">
        <v>5.0000000000000001E-4</v>
      </c>
      <c r="X41" s="40">
        <v>5.0000000000000001E-4</v>
      </c>
      <c r="Y41" s="40">
        <v>5.0000000000000001E-4</v>
      </c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</row>
    <row r="42" spans="2:25 5610:12792" s="31" customFormat="1" ht="14.6">
      <c r="B42" s="32"/>
      <c r="C42" s="31" t="s">
        <v>19</v>
      </c>
      <c r="D42" s="34" t="s">
        <v>13</v>
      </c>
      <c r="E42" s="34"/>
      <c r="F42" s="36" t="s">
        <v>14</v>
      </c>
      <c r="G42" s="35"/>
      <c r="H42" s="35"/>
      <c r="I42" s="35"/>
      <c r="J42" s="35"/>
      <c r="K42" s="35"/>
      <c r="L42" s="35"/>
      <c r="N42" s="40">
        <v>6.4000000000000003E-3</v>
      </c>
      <c r="O42" s="40">
        <v>6.4000000000000003E-3</v>
      </c>
      <c r="P42" s="40">
        <v>1.14E-2</v>
      </c>
      <c r="Q42" s="40">
        <v>1.9900000000000001E-2</v>
      </c>
      <c r="R42" s="40">
        <v>2.2800000000000001E-2</v>
      </c>
      <c r="S42" s="40">
        <v>1.7100000000000001E-2</v>
      </c>
      <c r="T42" s="40">
        <v>6.4000000000000003E-3</v>
      </c>
      <c r="U42" s="40">
        <v>5.0000000000000001E-4</v>
      </c>
      <c r="V42" s="40">
        <v>5.0000000000000001E-4</v>
      </c>
      <c r="W42" s="40">
        <v>5.0000000000000001E-4</v>
      </c>
      <c r="X42" s="40">
        <v>5.0000000000000001E-4</v>
      </c>
      <c r="Y42" s="40">
        <v>5.0000000000000001E-4</v>
      </c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</row>
    <row r="43" spans="2:25 5610:12792" s="31" customFormat="1" ht="14.6" hidden="1">
      <c r="B43" s="32"/>
      <c r="C43" s="31" t="s">
        <v>20</v>
      </c>
      <c r="D43" s="34" t="s">
        <v>13</v>
      </c>
      <c r="E43" s="34"/>
      <c r="F43" s="36" t="s">
        <v>14</v>
      </c>
      <c r="G43" s="35"/>
      <c r="H43" s="35"/>
      <c r="I43" s="35"/>
      <c r="J43" s="35"/>
      <c r="K43" s="35"/>
      <c r="L43" s="35"/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</row>
    <row r="44" spans="2:25 5610:12792" s="31" customFormat="1" ht="14.6">
      <c r="B44" s="32"/>
      <c r="C44" s="31" t="s">
        <v>21</v>
      </c>
      <c r="D44" s="34" t="s">
        <v>13</v>
      </c>
      <c r="E44" s="34"/>
      <c r="F44" s="36" t="s">
        <v>14</v>
      </c>
      <c r="G44" s="35"/>
      <c r="H44" s="35"/>
      <c r="I44" s="35"/>
      <c r="J44" s="35"/>
      <c r="K44" s="35"/>
      <c r="L44" s="35"/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</row>
    <row r="45" spans="2:25 5610:12792" s="31" customFormat="1" ht="12.9">
      <c r="B45" s="32"/>
      <c r="G45" s="41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</row>
    <row r="46" spans="2:25 5610:12792"/>
    <row r="47" spans="2:25 5610:12792"/>
    <row r="48" spans="2:25 5610:12792" ht="12.9">
      <c r="B48" s="68" t="s">
        <v>163</v>
      </c>
      <c r="C48" s="33" t="s">
        <v>48</v>
      </c>
      <c r="D48" s="31"/>
      <c r="E48" s="31"/>
      <c r="F48" s="31"/>
      <c r="G48" s="41"/>
      <c r="H48" s="31"/>
      <c r="I48" s="31"/>
    </row>
    <row r="49" spans="2:25 5610:12792" ht="14.6">
      <c r="C49" s="31" t="s">
        <v>15</v>
      </c>
      <c r="D49" s="34" t="s">
        <v>13</v>
      </c>
      <c r="E49" s="34"/>
      <c r="F49" s="36" t="s">
        <v>14</v>
      </c>
      <c r="G49" s="63">
        <v>1</v>
      </c>
      <c r="H49" s="31"/>
      <c r="I49" s="35"/>
    </row>
    <row r="50" spans="2:25 5610:12792" ht="14.6">
      <c r="C50" s="31" t="s">
        <v>16</v>
      </c>
      <c r="D50" s="34" t="s">
        <v>13</v>
      </c>
      <c r="E50" s="34"/>
      <c r="F50" s="36" t="s">
        <v>14</v>
      </c>
      <c r="I50" s="37">
        <v>0.38429999999999997</v>
      </c>
      <c r="J50" s="37">
        <v>0.80689999999999995</v>
      </c>
      <c r="K50" s="37">
        <v>0.13270000000000001</v>
      </c>
      <c r="L50" s="37">
        <v>2.6100000000000002E-2</v>
      </c>
    </row>
    <row r="51" spans="2:25 5610:12792" ht="14.6">
      <c r="C51" s="31" t="s">
        <v>17</v>
      </c>
      <c r="D51" s="34" t="s">
        <v>13</v>
      </c>
      <c r="E51" s="34"/>
      <c r="F51" s="36" t="s">
        <v>14</v>
      </c>
      <c r="N51" s="39">
        <v>0.12809999999999999</v>
      </c>
      <c r="O51" s="39">
        <v>0.12809999999999999</v>
      </c>
      <c r="P51" s="39">
        <v>0.17080000000000001</v>
      </c>
      <c r="Q51" s="39">
        <v>0.2989</v>
      </c>
      <c r="R51" s="39">
        <v>0.34160000000000001</v>
      </c>
      <c r="S51" s="39">
        <v>0.25619999999999998</v>
      </c>
      <c r="T51" s="39">
        <v>0.12809999999999999</v>
      </c>
      <c r="U51" s="39">
        <v>9.7000000000000003E-3</v>
      </c>
      <c r="V51" s="39">
        <v>9.7000000000000003E-3</v>
      </c>
      <c r="W51" s="39">
        <v>9.7000000000000003E-3</v>
      </c>
      <c r="X51" s="39">
        <v>9.7000000000000003E-3</v>
      </c>
      <c r="Y51" s="39">
        <v>9.7000000000000003E-3</v>
      </c>
    </row>
    <row r="52" spans="2:25 5610:12792" ht="12.75" customHeight="1">
      <c r="C52" s="31" t="s">
        <v>18</v>
      </c>
      <c r="D52" s="34" t="s">
        <v>13</v>
      </c>
      <c r="E52" s="34"/>
      <c r="F52" s="36" t="s">
        <v>14</v>
      </c>
      <c r="M52" s="20"/>
      <c r="N52" s="40">
        <v>6.4000000000000003E-3</v>
      </c>
      <c r="O52" s="40">
        <v>6.4000000000000003E-3</v>
      </c>
      <c r="P52" s="40">
        <v>1.14E-2</v>
      </c>
      <c r="Q52" s="40">
        <v>1.9900000000000001E-2</v>
      </c>
      <c r="R52" s="40">
        <v>2.2800000000000001E-2</v>
      </c>
      <c r="S52" s="40">
        <v>1.7100000000000001E-2</v>
      </c>
      <c r="T52" s="40">
        <v>6.4000000000000003E-3</v>
      </c>
      <c r="U52" s="40">
        <v>5.0000000000000001E-4</v>
      </c>
      <c r="V52" s="40">
        <v>5.0000000000000001E-4</v>
      </c>
      <c r="W52" s="40">
        <v>5.0000000000000001E-4</v>
      </c>
      <c r="X52" s="40">
        <v>5.0000000000000001E-4</v>
      </c>
      <c r="Y52" s="40">
        <v>5.0000000000000001E-4</v>
      </c>
    </row>
    <row r="53" spans="2:25 5610:12792" ht="14.6">
      <c r="C53" s="31" t="s">
        <v>19</v>
      </c>
      <c r="D53" s="34" t="s">
        <v>13</v>
      </c>
      <c r="E53" s="34"/>
      <c r="F53" s="36" t="s">
        <v>14</v>
      </c>
      <c r="M53" s="20"/>
      <c r="N53" s="40">
        <v>6.4000000000000003E-3</v>
      </c>
      <c r="O53" s="40">
        <v>6.4000000000000003E-3</v>
      </c>
      <c r="P53" s="40">
        <v>1.14E-2</v>
      </c>
      <c r="Q53" s="40">
        <v>1.9900000000000001E-2</v>
      </c>
      <c r="R53" s="40">
        <v>2.2800000000000001E-2</v>
      </c>
      <c r="S53" s="40">
        <v>1.7100000000000001E-2</v>
      </c>
      <c r="T53" s="40">
        <v>6.4000000000000003E-3</v>
      </c>
      <c r="U53" s="40">
        <v>5.0000000000000001E-4</v>
      </c>
      <c r="V53" s="40">
        <v>5.0000000000000001E-4</v>
      </c>
      <c r="W53" s="40">
        <v>5.0000000000000001E-4</v>
      </c>
      <c r="X53" s="40">
        <v>5.0000000000000001E-4</v>
      </c>
      <c r="Y53" s="40">
        <v>5.0000000000000001E-4</v>
      </c>
    </row>
    <row r="54" spans="2:25 5610:12792" ht="14.6">
      <c r="C54" s="31" t="s">
        <v>20</v>
      </c>
      <c r="D54" s="34" t="s">
        <v>13</v>
      </c>
      <c r="E54" s="34"/>
      <c r="F54" s="36" t="s">
        <v>14</v>
      </c>
      <c r="G54" s="20"/>
      <c r="H54" s="20"/>
      <c r="I54" s="20"/>
      <c r="J54" s="20"/>
      <c r="K54" s="20"/>
      <c r="L54" s="20"/>
      <c r="M54" s="20"/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</row>
    <row r="55" spans="2:25 5610:12792" ht="14.6">
      <c r="C55" s="31" t="s">
        <v>21</v>
      </c>
      <c r="D55" s="34" t="s">
        <v>13</v>
      </c>
      <c r="E55" s="34"/>
      <c r="F55" s="36" t="s">
        <v>14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</row>
    <row r="56" spans="2:25 5610:12792" ht="12.9">
      <c r="C56" s="31"/>
      <c r="D56" s="34"/>
      <c r="E56" s="34"/>
      <c r="F56" s="36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2:25 5610:12792"/>
    <row r="58" spans="2:25 5610:12792"/>
    <row r="59" spans="2:25 5610:12792" s="31" customFormat="1" ht="12.9">
      <c r="B59" s="68" t="s">
        <v>134</v>
      </c>
      <c r="C59" s="33" t="s">
        <v>12</v>
      </c>
      <c r="D59" s="34"/>
      <c r="E59" s="34"/>
      <c r="G59" s="35"/>
      <c r="H59" s="35"/>
      <c r="I59" s="35"/>
      <c r="J59" s="35"/>
      <c r="K59" s="35"/>
      <c r="L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</row>
    <row r="60" spans="2:25 5610:12792" s="31" customFormat="1" ht="14.6">
      <c r="B60" s="32"/>
      <c r="C60" s="31" t="s">
        <v>15</v>
      </c>
      <c r="D60" s="34" t="s">
        <v>13</v>
      </c>
      <c r="E60" s="34"/>
      <c r="F60" s="36" t="s">
        <v>14</v>
      </c>
      <c r="G60" s="37">
        <v>1</v>
      </c>
      <c r="H60" s="35"/>
      <c r="I60" s="35"/>
      <c r="J60" s="35"/>
      <c r="K60" s="35"/>
      <c r="L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</row>
    <row r="61" spans="2:25 5610:12792" s="31" customFormat="1" ht="14.6">
      <c r="B61" s="32"/>
      <c r="C61" s="31" t="s">
        <v>16</v>
      </c>
      <c r="D61" s="34" t="s">
        <v>13</v>
      </c>
      <c r="E61" s="34"/>
      <c r="F61" s="36" t="s">
        <v>14</v>
      </c>
      <c r="G61" s="35"/>
      <c r="H61" s="35"/>
      <c r="I61" s="37">
        <v>0.33750000000000008</v>
      </c>
      <c r="J61" s="37">
        <v>0.33750000000000008</v>
      </c>
      <c r="K61" s="37">
        <v>0.33750000000000008</v>
      </c>
      <c r="L61" s="37">
        <v>0.33750000000000008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HGT61"/>
      <c r="HGU61"/>
      <c r="HGV61"/>
      <c r="HGW61"/>
      <c r="HGX61"/>
      <c r="HGY61"/>
      <c r="HGZ61"/>
      <c r="HHA61"/>
      <c r="HHB61"/>
      <c r="HHC61"/>
      <c r="HHD61"/>
      <c r="HHE61"/>
      <c r="HHF61"/>
      <c r="HHG61"/>
      <c r="HHH61"/>
      <c r="HHI61"/>
      <c r="HHJ61"/>
      <c r="HHK61"/>
      <c r="HHL61"/>
      <c r="HHM61"/>
      <c r="HHN61"/>
      <c r="HHO61"/>
      <c r="HHP61"/>
      <c r="HHQ61"/>
      <c r="HHR61"/>
      <c r="HHS61"/>
      <c r="HHT61"/>
      <c r="HHU61"/>
      <c r="HHV61"/>
      <c r="HHW61"/>
      <c r="HHX61"/>
      <c r="HHY61"/>
      <c r="HHZ61"/>
      <c r="HIA61"/>
      <c r="HIB61"/>
      <c r="HIC61"/>
      <c r="HID61"/>
      <c r="HIE61"/>
      <c r="HIF61"/>
      <c r="HIG61"/>
      <c r="HIH61"/>
      <c r="HII61"/>
      <c r="HIJ61"/>
      <c r="HIK61"/>
      <c r="HIL61"/>
      <c r="HIM61"/>
      <c r="HIN61"/>
      <c r="HIO61"/>
      <c r="HIP61"/>
      <c r="HIQ61"/>
      <c r="HIR61"/>
      <c r="HIS61"/>
      <c r="HIT61"/>
      <c r="HIU61"/>
      <c r="HIV61"/>
      <c r="HIW61"/>
      <c r="HIX61"/>
      <c r="HIY61"/>
      <c r="HIZ61"/>
      <c r="HJA61"/>
      <c r="HJB61"/>
      <c r="HJC61"/>
      <c r="HJD61"/>
      <c r="HJE61"/>
      <c r="HJF61"/>
      <c r="HJG61"/>
      <c r="HJH61"/>
      <c r="HJI61"/>
      <c r="HJJ61"/>
      <c r="HJK61"/>
      <c r="HJL61"/>
      <c r="HJM61"/>
      <c r="HJN61"/>
      <c r="HJO61"/>
      <c r="HJP61"/>
      <c r="HJQ61"/>
      <c r="HJR61"/>
      <c r="HJS61"/>
      <c r="HJT61"/>
      <c r="HJU61"/>
      <c r="HJV61"/>
      <c r="HJW61"/>
      <c r="HJX61"/>
      <c r="HJY61"/>
      <c r="HJZ61"/>
      <c r="HKA61"/>
      <c r="HKB61"/>
      <c r="HKC61"/>
      <c r="HKD61"/>
      <c r="HKE61"/>
      <c r="HKF61"/>
      <c r="HKG61"/>
      <c r="HKH61"/>
      <c r="HKI61"/>
      <c r="HKJ61"/>
      <c r="HKK61"/>
      <c r="HKL61"/>
      <c r="HKM61"/>
      <c r="HKN61"/>
      <c r="HKO61"/>
      <c r="HKP61"/>
      <c r="HKQ61"/>
      <c r="HKR61"/>
      <c r="HKS61"/>
      <c r="HKT61"/>
      <c r="HKU61"/>
      <c r="HKV61"/>
      <c r="HKW61"/>
      <c r="HKX61"/>
      <c r="HKY61"/>
      <c r="HKZ61"/>
      <c r="HLA61"/>
      <c r="HLB61"/>
      <c r="HLC61"/>
      <c r="HLD61"/>
      <c r="HLE61"/>
      <c r="HLF61"/>
      <c r="HLG61"/>
      <c r="HLH61"/>
      <c r="HLI61"/>
      <c r="HLJ61"/>
      <c r="HLK61"/>
      <c r="HLL61"/>
      <c r="HLM61"/>
      <c r="HLN61"/>
      <c r="HLO61"/>
      <c r="HLP61"/>
      <c r="HLQ61"/>
      <c r="HLR61"/>
      <c r="HLS61"/>
      <c r="HLT61"/>
      <c r="HLU61"/>
      <c r="HLV61"/>
      <c r="HLW61"/>
      <c r="HLX61"/>
      <c r="HLY61"/>
      <c r="HLZ61"/>
      <c r="HMA61"/>
      <c r="HMB61"/>
      <c r="HMC61"/>
      <c r="HMD61"/>
      <c r="HME61"/>
      <c r="HMF61"/>
      <c r="HMG61"/>
      <c r="HMH61"/>
      <c r="HMI61"/>
      <c r="HMJ61"/>
      <c r="HMK61"/>
      <c r="HML61"/>
      <c r="HMM61"/>
      <c r="HMN61"/>
      <c r="HMO61"/>
      <c r="HMP61"/>
      <c r="HMQ61"/>
      <c r="HMR61"/>
      <c r="HMS61"/>
      <c r="HMT61"/>
      <c r="HMU61"/>
      <c r="HMV61"/>
      <c r="HMW61"/>
      <c r="HMX61"/>
      <c r="HMY61"/>
      <c r="HMZ61"/>
      <c r="HNA61"/>
      <c r="HNB61"/>
      <c r="HNC61"/>
      <c r="HND61"/>
      <c r="HNE61"/>
      <c r="HNF61"/>
      <c r="HNG61"/>
      <c r="HNH61"/>
      <c r="HNI61"/>
      <c r="HNJ61"/>
      <c r="HNK61"/>
      <c r="HNL61"/>
      <c r="HNM61"/>
      <c r="HNN61"/>
      <c r="HNO61"/>
      <c r="HNP61"/>
      <c r="HNQ61"/>
      <c r="HNR61"/>
      <c r="HNS61"/>
      <c r="HNT61"/>
      <c r="HNU61"/>
      <c r="HNV61"/>
      <c r="HNW61"/>
      <c r="HNX61"/>
      <c r="HNY61"/>
      <c r="HNZ61"/>
      <c r="HOA61"/>
      <c r="HOB61"/>
      <c r="HOC61"/>
      <c r="HOD61"/>
      <c r="HOE61"/>
      <c r="HOF61"/>
      <c r="HOG61"/>
      <c r="HOH61"/>
      <c r="HOI61"/>
      <c r="HOJ61"/>
      <c r="HOK61"/>
      <c r="HOL61"/>
      <c r="HOM61"/>
      <c r="HON61"/>
      <c r="HOO61"/>
      <c r="HOP61"/>
      <c r="HOQ61"/>
      <c r="HOR61"/>
      <c r="HOS61"/>
      <c r="HOT61"/>
      <c r="HOU61"/>
      <c r="HOV61"/>
      <c r="HOW61"/>
      <c r="HOX61"/>
      <c r="HOY61"/>
      <c r="HOZ61"/>
      <c r="HPA61"/>
      <c r="HPB61"/>
      <c r="HPC61"/>
      <c r="HPD61"/>
      <c r="HPE61"/>
      <c r="HPF61"/>
      <c r="HPG61"/>
      <c r="HPH61"/>
      <c r="HPI61"/>
      <c r="HPJ61"/>
      <c r="HPK61"/>
      <c r="HPL61"/>
      <c r="HPM61"/>
      <c r="HPN61"/>
      <c r="HPO61"/>
      <c r="HPP61"/>
      <c r="HPQ61"/>
      <c r="HPR61"/>
      <c r="HPS61"/>
      <c r="HPT61"/>
      <c r="HPU61"/>
      <c r="HPV61"/>
      <c r="HPW61"/>
      <c r="HPX61"/>
      <c r="HPY61"/>
      <c r="HPZ61"/>
      <c r="HQA61"/>
      <c r="HQB61"/>
      <c r="HQC61"/>
      <c r="HQD61"/>
      <c r="HQE61"/>
      <c r="HQF61"/>
      <c r="HQG61"/>
      <c r="HQH61"/>
      <c r="HQI61"/>
      <c r="HQJ61"/>
      <c r="HQK61"/>
      <c r="HQL61"/>
      <c r="HQM61"/>
      <c r="HQN61"/>
      <c r="HQO61"/>
      <c r="HQP61"/>
      <c r="HQQ61"/>
      <c r="HQR61"/>
      <c r="HQS61"/>
      <c r="HQT61"/>
      <c r="HQU61"/>
      <c r="HQV61"/>
      <c r="HQW61"/>
      <c r="HQX61"/>
      <c r="HQY61"/>
      <c r="HQZ61"/>
      <c r="HRA61"/>
      <c r="HRB61"/>
      <c r="HRC61"/>
      <c r="HRD61"/>
      <c r="HRE61"/>
      <c r="HRF61"/>
      <c r="HRG61"/>
      <c r="HRH61"/>
      <c r="HRI61"/>
      <c r="HRJ61"/>
      <c r="HRK61"/>
      <c r="HRL61"/>
      <c r="HRM61"/>
      <c r="HRN61"/>
      <c r="HRO61"/>
      <c r="HRP61"/>
      <c r="HRQ61"/>
      <c r="HRR61"/>
      <c r="HRS61"/>
      <c r="HRT61"/>
      <c r="HRU61"/>
      <c r="HRV61"/>
      <c r="HRW61"/>
      <c r="HRX61"/>
      <c r="HRY61"/>
      <c r="HRZ61"/>
      <c r="HSA61"/>
      <c r="HSB61"/>
      <c r="HSC61"/>
      <c r="HSD61"/>
      <c r="HSE61"/>
      <c r="HSF61"/>
      <c r="HSG61"/>
      <c r="HSH61"/>
      <c r="HSI61"/>
      <c r="HSJ61"/>
      <c r="HSK61"/>
      <c r="HSL61"/>
      <c r="HSM61"/>
      <c r="HSN61"/>
      <c r="HSO61"/>
      <c r="HSP61"/>
      <c r="HSQ61"/>
      <c r="HSR61"/>
      <c r="HSS61"/>
      <c r="HST61"/>
      <c r="HSU61"/>
      <c r="HSV61"/>
      <c r="HSW61"/>
      <c r="HSX61"/>
      <c r="HSY61"/>
      <c r="HSZ61"/>
      <c r="HTA61"/>
      <c r="HTB61"/>
      <c r="HTC61"/>
      <c r="HTD61"/>
      <c r="HTE61"/>
      <c r="HTF61"/>
      <c r="HTG61"/>
      <c r="HTH61"/>
      <c r="HTI61"/>
      <c r="HTJ61"/>
      <c r="HTK61"/>
      <c r="HTL61"/>
      <c r="HTM61"/>
      <c r="HTN61"/>
      <c r="HTO61"/>
      <c r="HTP61"/>
      <c r="HTQ61"/>
      <c r="HTR61"/>
      <c r="HTS61"/>
      <c r="HTT61"/>
      <c r="HTU61"/>
      <c r="HTV61"/>
      <c r="HTW61"/>
      <c r="HTX61"/>
      <c r="HTY61"/>
      <c r="HTZ61"/>
      <c r="HUA61"/>
      <c r="HUB61"/>
      <c r="HUC61"/>
      <c r="HUD61"/>
      <c r="HUE61"/>
      <c r="HUF61"/>
      <c r="HUG61"/>
      <c r="HUH61"/>
      <c r="HUI61"/>
      <c r="HUJ61"/>
      <c r="HUK61"/>
      <c r="HUL61"/>
      <c r="HUM61"/>
      <c r="HUN61"/>
      <c r="HUO61"/>
      <c r="HUP61"/>
      <c r="HUQ61"/>
      <c r="HUR61"/>
      <c r="HUS61"/>
      <c r="HUT61"/>
      <c r="HUU61"/>
      <c r="HUV61"/>
      <c r="HUW61"/>
      <c r="HUX61"/>
      <c r="HUY61"/>
      <c r="HUZ61"/>
      <c r="HVA61"/>
      <c r="HVB61"/>
      <c r="HVC61"/>
      <c r="HVD61"/>
      <c r="HVE61"/>
      <c r="HVF61"/>
      <c r="HVG61"/>
      <c r="HVH61"/>
      <c r="HVI61"/>
      <c r="HVJ61"/>
      <c r="HVK61"/>
      <c r="HVL61"/>
      <c r="HVM61"/>
      <c r="HVN61"/>
      <c r="HVO61"/>
      <c r="HVP61"/>
      <c r="HVQ61"/>
      <c r="HVR61"/>
      <c r="HVS61"/>
      <c r="HVT61"/>
      <c r="HVU61"/>
      <c r="HVV61"/>
      <c r="HVW61"/>
      <c r="HVX61"/>
      <c r="HVY61"/>
      <c r="HVZ61"/>
      <c r="HWA61"/>
      <c r="HWB61"/>
      <c r="HWC61"/>
      <c r="HWD61"/>
      <c r="HWE61"/>
      <c r="HWF61"/>
      <c r="HWG61"/>
      <c r="HWH61"/>
      <c r="HWI61"/>
      <c r="HWJ61"/>
      <c r="HWK61"/>
      <c r="HWL61"/>
      <c r="HWM61"/>
      <c r="HWN61"/>
      <c r="HWO61"/>
      <c r="HWP61"/>
      <c r="HWQ61"/>
      <c r="HWR61"/>
      <c r="HWS61"/>
      <c r="HWT61"/>
      <c r="HWU61"/>
      <c r="HWV61"/>
      <c r="HWW61"/>
      <c r="HWX61"/>
      <c r="HWY61"/>
      <c r="HWZ61"/>
      <c r="HXA61"/>
      <c r="HXB61"/>
      <c r="HXC61"/>
      <c r="HXD61"/>
      <c r="HXE61"/>
      <c r="HXF61"/>
      <c r="HXG61"/>
      <c r="HXH61"/>
      <c r="HXI61"/>
      <c r="HXJ61"/>
      <c r="HXK61"/>
      <c r="HXL61"/>
      <c r="HXM61"/>
      <c r="HXN61"/>
      <c r="HXO61"/>
      <c r="HXP61"/>
      <c r="HXQ61"/>
      <c r="HXR61"/>
      <c r="HXS61"/>
      <c r="HXT61"/>
      <c r="HXU61"/>
      <c r="HXV61"/>
      <c r="HXW61"/>
      <c r="HXX61"/>
      <c r="HXY61"/>
      <c r="HXZ61"/>
      <c r="HYA61"/>
      <c r="HYB61"/>
      <c r="HYC61"/>
      <c r="HYD61"/>
      <c r="HYE61"/>
      <c r="HYF61"/>
      <c r="HYG61"/>
      <c r="HYH61"/>
      <c r="HYI61"/>
      <c r="HYJ61"/>
      <c r="HYK61"/>
      <c r="HYL61"/>
      <c r="HYM61"/>
      <c r="HYN61"/>
      <c r="HYO61"/>
      <c r="HYP61"/>
      <c r="HYQ61"/>
      <c r="HYR61"/>
      <c r="HYS61"/>
      <c r="HYT61"/>
      <c r="HYU61"/>
      <c r="HYV61"/>
      <c r="HYW61"/>
      <c r="HYX61"/>
      <c r="HYY61"/>
      <c r="HYZ61"/>
      <c r="HZA61"/>
      <c r="HZB61"/>
      <c r="HZC61"/>
      <c r="HZD61"/>
      <c r="HZE61"/>
      <c r="HZF61"/>
      <c r="HZG61"/>
      <c r="HZH61"/>
      <c r="HZI61"/>
      <c r="HZJ61"/>
      <c r="HZK61"/>
      <c r="HZL61"/>
      <c r="HZM61"/>
      <c r="HZN61"/>
      <c r="HZO61"/>
      <c r="HZP61"/>
      <c r="HZQ61"/>
      <c r="HZR61"/>
      <c r="HZS61"/>
      <c r="HZT61"/>
      <c r="HZU61"/>
      <c r="HZV61"/>
      <c r="HZW61"/>
      <c r="HZX61"/>
      <c r="HZY61"/>
      <c r="HZZ61"/>
      <c r="IAA61"/>
      <c r="IAB61"/>
      <c r="IAC61"/>
      <c r="IAD61"/>
      <c r="IAE61"/>
      <c r="IAF61"/>
      <c r="IAG61"/>
      <c r="IAH61"/>
      <c r="IAI61"/>
      <c r="IAJ61"/>
      <c r="IAK61"/>
      <c r="IAL61"/>
      <c r="IAM61"/>
      <c r="IAN61"/>
      <c r="IAO61"/>
      <c r="IAP61"/>
      <c r="IAQ61"/>
      <c r="IAR61"/>
      <c r="IAS61"/>
      <c r="IAT61"/>
      <c r="IAU61"/>
      <c r="IAV61"/>
      <c r="IAW61"/>
      <c r="IAX61"/>
      <c r="IAY61"/>
      <c r="IAZ61"/>
      <c r="IBA61"/>
      <c r="IBB61"/>
      <c r="IBC61"/>
      <c r="IBD61"/>
      <c r="IBE61"/>
      <c r="IBF61"/>
      <c r="IBG61"/>
      <c r="IBH61"/>
      <c r="IBI61"/>
      <c r="IBJ61"/>
      <c r="IBK61"/>
      <c r="IBL61"/>
      <c r="IBM61"/>
      <c r="IBN61"/>
      <c r="IBO61"/>
      <c r="IBP61"/>
      <c r="IBQ61"/>
      <c r="IBR61"/>
      <c r="IBS61"/>
      <c r="IBT61"/>
      <c r="IBU61"/>
      <c r="IBV61"/>
      <c r="IBW61"/>
      <c r="IBX61"/>
      <c r="IBY61"/>
      <c r="IBZ61"/>
      <c r="ICA61"/>
      <c r="ICB61"/>
      <c r="ICC61"/>
      <c r="ICD61"/>
      <c r="ICE61"/>
      <c r="ICF61"/>
      <c r="ICG61"/>
      <c r="ICH61"/>
      <c r="ICI61"/>
      <c r="ICJ61"/>
      <c r="ICK61"/>
      <c r="ICL61"/>
      <c r="ICM61"/>
      <c r="ICN61"/>
      <c r="ICO61"/>
      <c r="ICP61"/>
      <c r="ICQ61"/>
      <c r="ICR61"/>
      <c r="ICS61"/>
      <c r="ICT61"/>
      <c r="ICU61"/>
      <c r="ICV61"/>
      <c r="ICW61"/>
      <c r="ICX61"/>
      <c r="ICY61"/>
      <c r="ICZ61"/>
      <c r="IDA61"/>
      <c r="IDB61"/>
      <c r="IDC61"/>
      <c r="IDD61"/>
      <c r="IDE61"/>
      <c r="IDF61"/>
      <c r="IDG61"/>
      <c r="IDH61"/>
      <c r="IDI61"/>
      <c r="IDJ61"/>
      <c r="IDK61"/>
      <c r="IDL61"/>
      <c r="IDM61"/>
      <c r="IDN61"/>
      <c r="IDO61"/>
      <c r="IDP61"/>
      <c r="IDQ61"/>
      <c r="IDR61"/>
      <c r="IDS61"/>
      <c r="IDT61"/>
      <c r="IDU61"/>
      <c r="IDV61"/>
      <c r="IDW61"/>
      <c r="IDX61"/>
      <c r="IDY61"/>
      <c r="IDZ61"/>
      <c r="IEA61"/>
      <c r="IEB61"/>
      <c r="IEC61"/>
      <c r="IED61"/>
      <c r="IEE61"/>
      <c r="IEF61"/>
      <c r="IEG61"/>
      <c r="IEH61"/>
      <c r="IEI61"/>
      <c r="IEJ61"/>
      <c r="IEK61"/>
      <c r="IEL61"/>
      <c r="IEM61"/>
      <c r="IEN61"/>
      <c r="IEO61"/>
      <c r="IEP61"/>
      <c r="IEQ61"/>
      <c r="IER61"/>
      <c r="IES61"/>
      <c r="IET61"/>
      <c r="IEU61"/>
      <c r="IEV61"/>
      <c r="IEW61"/>
      <c r="IEX61"/>
      <c r="IEY61"/>
      <c r="IEZ61"/>
      <c r="IFA61"/>
      <c r="IFB61"/>
      <c r="IFC61"/>
      <c r="IFD61"/>
      <c r="IFE61"/>
      <c r="IFF61"/>
      <c r="IFG61"/>
      <c r="IFH61"/>
      <c r="IFI61"/>
      <c r="IFJ61"/>
      <c r="IFK61"/>
      <c r="IFL61"/>
      <c r="IFM61"/>
      <c r="IFN61"/>
      <c r="IFO61"/>
      <c r="IFP61"/>
      <c r="IFQ61"/>
      <c r="IFR61"/>
      <c r="IFS61"/>
      <c r="IFT61"/>
      <c r="IFU61"/>
      <c r="IFV61"/>
      <c r="IFW61"/>
      <c r="IFX61"/>
      <c r="IFY61"/>
      <c r="IFZ61"/>
      <c r="IGA61"/>
      <c r="IGB61"/>
      <c r="IGC61"/>
      <c r="IGD61"/>
      <c r="IGE61"/>
      <c r="IGF61"/>
      <c r="IGG61"/>
      <c r="IGH61"/>
      <c r="IGI61"/>
      <c r="IGJ61"/>
      <c r="IGK61"/>
      <c r="IGL61"/>
      <c r="IGM61"/>
      <c r="IGN61"/>
      <c r="IGO61"/>
      <c r="IGP61"/>
      <c r="IGQ61"/>
      <c r="IGR61"/>
      <c r="IGS61"/>
      <c r="IGT61"/>
      <c r="IGU61"/>
      <c r="IGV61"/>
      <c r="IGW61"/>
      <c r="IGX61"/>
      <c r="IGY61"/>
      <c r="IGZ61"/>
      <c r="IHA61"/>
      <c r="IHB61"/>
      <c r="IHC61"/>
      <c r="IHD61"/>
      <c r="IHE61"/>
      <c r="IHF61"/>
      <c r="IHG61"/>
      <c r="IHH61"/>
      <c r="IHI61"/>
      <c r="IHJ61"/>
      <c r="IHK61"/>
      <c r="IHL61"/>
      <c r="IHM61"/>
      <c r="IHN61"/>
      <c r="IHO61"/>
      <c r="IHP61"/>
      <c r="IHQ61"/>
      <c r="IHR61"/>
      <c r="IHS61"/>
      <c r="IHT61"/>
      <c r="IHU61"/>
      <c r="IHV61"/>
      <c r="IHW61"/>
      <c r="IHX61"/>
      <c r="IHY61"/>
      <c r="IHZ61"/>
      <c r="IIA61"/>
      <c r="IIB61"/>
      <c r="IIC61"/>
      <c r="IID61"/>
      <c r="IIE61"/>
      <c r="IIF61"/>
      <c r="IIG61"/>
      <c r="IIH61"/>
      <c r="III61"/>
      <c r="IIJ61"/>
      <c r="IIK61"/>
      <c r="IIL61"/>
      <c r="IIM61"/>
      <c r="IIN61"/>
      <c r="IIO61"/>
      <c r="IIP61"/>
      <c r="IIQ61"/>
      <c r="IIR61"/>
      <c r="IIS61"/>
      <c r="IIT61"/>
      <c r="IIU61"/>
      <c r="IIV61"/>
      <c r="IIW61"/>
      <c r="IIX61"/>
      <c r="IIY61"/>
      <c r="IIZ61"/>
      <c r="IJA61"/>
      <c r="IJB61"/>
      <c r="IJC61"/>
      <c r="IJD61"/>
      <c r="IJE61"/>
      <c r="IJF61"/>
      <c r="IJG61"/>
      <c r="IJH61"/>
      <c r="IJI61"/>
      <c r="IJJ61"/>
      <c r="IJK61"/>
      <c r="IJL61"/>
      <c r="IJM61"/>
      <c r="IJN61"/>
      <c r="IJO61"/>
      <c r="IJP61"/>
      <c r="IJQ61"/>
      <c r="IJR61"/>
      <c r="IJS61"/>
      <c r="IJT61"/>
      <c r="IJU61"/>
      <c r="IJV61"/>
      <c r="IJW61"/>
      <c r="IJX61"/>
      <c r="IJY61"/>
      <c r="IJZ61"/>
      <c r="IKA61"/>
      <c r="IKB61"/>
      <c r="IKC61"/>
      <c r="IKD61"/>
      <c r="IKE61"/>
      <c r="IKF61"/>
      <c r="IKG61"/>
      <c r="IKH61"/>
      <c r="IKI61"/>
      <c r="IKJ61"/>
      <c r="IKK61"/>
      <c r="IKL61"/>
      <c r="IKM61"/>
      <c r="IKN61"/>
      <c r="IKO61"/>
      <c r="IKP61"/>
      <c r="IKQ61"/>
      <c r="IKR61"/>
      <c r="IKS61"/>
      <c r="IKT61"/>
      <c r="IKU61"/>
      <c r="IKV61"/>
      <c r="IKW61"/>
      <c r="IKX61"/>
      <c r="IKY61"/>
      <c r="IKZ61"/>
      <c r="ILA61"/>
      <c r="ILB61"/>
      <c r="ILC61"/>
      <c r="ILD61"/>
      <c r="ILE61"/>
      <c r="ILF61"/>
      <c r="ILG61"/>
      <c r="ILH61"/>
      <c r="ILI61"/>
      <c r="ILJ61"/>
      <c r="ILK61"/>
      <c r="ILL61"/>
      <c r="ILM61"/>
      <c r="ILN61"/>
      <c r="ILO61"/>
      <c r="ILP61"/>
      <c r="ILQ61"/>
      <c r="ILR61"/>
      <c r="ILS61"/>
      <c r="ILT61"/>
      <c r="ILU61"/>
      <c r="ILV61"/>
      <c r="ILW61"/>
      <c r="ILX61"/>
      <c r="ILY61"/>
      <c r="ILZ61"/>
      <c r="IMA61"/>
      <c r="IMB61"/>
      <c r="IMC61"/>
      <c r="IMD61"/>
      <c r="IME61"/>
      <c r="IMF61"/>
      <c r="IMG61"/>
      <c r="IMH61"/>
      <c r="IMI61"/>
      <c r="IMJ61"/>
      <c r="IMK61"/>
      <c r="IML61"/>
      <c r="IMM61"/>
      <c r="IMN61"/>
      <c r="IMO61"/>
      <c r="IMP61"/>
      <c r="IMQ61"/>
      <c r="IMR61"/>
      <c r="IMS61"/>
      <c r="IMT61"/>
      <c r="IMU61"/>
      <c r="IMV61"/>
      <c r="IMW61"/>
      <c r="IMX61"/>
      <c r="IMY61"/>
      <c r="IMZ61"/>
      <c r="INA61"/>
      <c r="INB61"/>
      <c r="INC61"/>
      <c r="IND61"/>
      <c r="INE61"/>
      <c r="INF61"/>
      <c r="ING61"/>
      <c r="INH61"/>
      <c r="INI61"/>
      <c r="INJ61"/>
      <c r="INK61"/>
      <c r="INL61"/>
      <c r="INM61"/>
      <c r="INN61"/>
      <c r="INO61"/>
      <c r="INP61"/>
      <c r="INQ61"/>
      <c r="INR61"/>
      <c r="INS61"/>
      <c r="INT61"/>
      <c r="INU61"/>
      <c r="INV61"/>
      <c r="INW61"/>
      <c r="INX61"/>
      <c r="INY61"/>
      <c r="INZ61"/>
      <c r="IOA61"/>
      <c r="IOB61"/>
      <c r="IOC61"/>
      <c r="IOD61"/>
      <c r="IOE61"/>
      <c r="IOF61"/>
      <c r="IOG61"/>
      <c r="IOH61"/>
      <c r="IOI61"/>
      <c r="IOJ61"/>
      <c r="IOK61"/>
      <c r="IOL61"/>
      <c r="IOM61"/>
      <c r="ION61"/>
      <c r="IOO61"/>
      <c r="IOP61"/>
      <c r="IOQ61"/>
      <c r="IOR61"/>
      <c r="IOS61"/>
      <c r="IOT61"/>
      <c r="IOU61"/>
      <c r="IOV61"/>
      <c r="IOW61"/>
      <c r="IOX61"/>
      <c r="IOY61"/>
      <c r="IOZ61"/>
      <c r="IPA61"/>
      <c r="IPB61"/>
      <c r="IPC61"/>
      <c r="IPD61"/>
      <c r="IPE61"/>
      <c r="IPF61"/>
      <c r="IPG61"/>
      <c r="IPH61"/>
      <c r="IPI61"/>
      <c r="IPJ61"/>
      <c r="IPK61"/>
      <c r="IPL61"/>
      <c r="IPM61"/>
      <c r="IPN61"/>
      <c r="IPO61"/>
      <c r="IPP61"/>
      <c r="IPQ61"/>
      <c r="IPR61"/>
      <c r="IPS61"/>
      <c r="IPT61"/>
      <c r="IPU61"/>
      <c r="IPV61"/>
      <c r="IPW61"/>
      <c r="IPX61"/>
      <c r="IPY61"/>
      <c r="IPZ61"/>
      <c r="IQA61"/>
      <c r="IQB61"/>
      <c r="IQC61"/>
      <c r="IQD61"/>
      <c r="IQE61"/>
      <c r="IQF61"/>
      <c r="IQG61"/>
      <c r="IQH61"/>
      <c r="IQI61"/>
      <c r="IQJ61"/>
      <c r="IQK61"/>
      <c r="IQL61"/>
      <c r="IQM61"/>
      <c r="IQN61"/>
      <c r="IQO61"/>
      <c r="IQP61"/>
      <c r="IQQ61"/>
      <c r="IQR61"/>
      <c r="IQS61"/>
      <c r="IQT61"/>
      <c r="IQU61"/>
      <c r="IQV61"/>
      <c r="IQW61"/>
      <c r="IQX61"/>
      <c r="IQY61"/>
      <c r="IQZ61"/>
      <c r="IRA61"/>
      <c r="IRB61"/>
      <c r="IRC61"/>
      <c r="IRD61"/>
      <c r="IRE61"/>
      <c r="IRF61"/>
      <c r="IRG61"/>
      <c r="IRH61"/>
      <c r="IRI61"/>
      <c r="IRJ61"/>
      <c r="IRK61"/>
      <c r="IRL61"/>
      <c r="IRM61"/>
      <c r="IRN61"/>
      <c r="IRO61"/>
      <c r="IRP61"/>
      <c r="IRQ61"/>
      <c r="IRR61"/>
      <c r="IRS61"/>
      <c r="IRT61"/>
      <c r="IRU61"/>
      <c r="IRV61"/>
      <c r="IRW61"/>
      <c r="IRX61"/>
      <c r="IRY61"/>
      <c r="IRZ61"/>
      <c r="ISA61"/>
      <c r="ISB61"/>
      <c r="ISC61"/>
      <c r="ISD61"/>
      <c r="ISE61"/>
      <c r="ISF61"/>
      <c r="ISG61"/>
      <c r="ISH61"/>
      <c r="ISI61"/>
      <c r="ISJ61"/>
      <c r="ISK61"/>
      <c r="ISL61"/>
      <c r="ISM61"/>
      <c r="ISN61"/>
      <c r="ISO61"/>
      <c r="ISP61"/>
      <c r="ISQ61"/>
      <c r="ISR61"/>
      <c r="ISS61"/>
      <c r="IST61"/>
      <c r="ISU61"/>
      <c r="ISV61"/>
      <c r="ISW61"/>
      <c r="ISX61"/>
      <c r="ISY61"/>
      <c r="ISZ61"/>
      <c r="ITA61"/>
      <c r="ITB61"/>
      <c r="ITC61"/>
      <c r="ITD61"/>
      <c r="ITE61"/>
      <c r="ITF61"/>
      <c r="ITG61"/>
      <c r="ITH61"/>
      <c r="ITI61"/>
      <c r="ITJ61"/>
      <c r="ITK61"/>
      <c r="ITL61"/>
      <c r="ITM61"/>
      <c r="ITN61"/>
      <c r="ITO61"/>
      <c r="ITP61"/>
      <c r="ITQ61"/>
      <c r="ITR61"/>
      <c r="ITS61"/>
      <c r="ITT61"/>
      <c r="ITU61"/>
      <c r="ITV61"/>
      <c r="ITW61"/>
      <c r="ITX61"/>
      <c r="ITY61"/>
      <c r="ITZ61"/>
      <c r="IUA61"/>
      <c r="IUB61"/>
      <c r="IUC61"/>
      <c r="IUD61"/>
      <c r="IUE61"/>
      <c r="IUF61"/>
      <c r="IUG61"/>
      <c r="IUH61"/>
      <c r="IUI61"/>
      <c r="IUJ61"/>
      <c r="IUK61"/>
      <c r="IUL61"/>
      <c r="IUM61"/>
      <c r="IUN61"/>
      <c r="IUO61"/>
      <c r="IUP61"/>
      <c r="IUQ61"/>
      <c r="IUR61"/>
      <c r="IUS61"/>
      <c r="IUT61"/>
      <c r="IUU61"/>
      <c r="IUV61"/>
      <c r="IUW61"/>
      <c r="IUX61"/>
      <c r="IUY61"/>
      <c r="IUZ61"/>
      <c r="IVA61"/>
      <c r="IVB61"/>
      <c r="IVC61"/>
      <c r="IVD61"/>
      <c r="IVE61"/>
      <c r="IVF61"/>
      <c r="IVG61"/>
      <c r="IVH61"/>
      <c r="IVI61"/>
      <c r="IVJ61"/>
      <c r="IVK61"/>
      <c r="IVL61"/>
      <c r="IVM61"/>
      <c r="IVN61"/>
      <c r="IVO61"/>
      <c r="IVP61"/>
      <c r="IVQ61"/>
      <c r="IVR61"/>
      <c r="IVS61"/>
      <c r="IVT61"/>
      <c r="IVU61"/>
      <c r="IVV61"/>
      <c r="IVW61"/>
      <c r="IVX61"/>
      <c r="IVY61"/>
      <c r="IVZ61"/>
      <c r="IWA61"/>
      <c r="IWB61"/>
      <c r="IWC61"/>
      <c r="IWD61"/>
      <c r="IWE61"/>
      <c r="IWF61"/>
      <c r="IWG61"/>
      <c r="IWH61"/>
      <c r="IWI61"/>
      <c r="IWJ61"/>
      <c r="IWK61"/>
      <c r="IWL61"/>
      <c r="IWM61"/>
      <c r="IWN61"/>
      <c r="IWO61"/>
      <c r="IWP61"/>
      <c r="IWQ61"/>
      <c r="IWR61"/>
      <c r="IWS61"/>
      <c r="IWT61"/>
      <c r="IWU61"/>
      <c r="IWV61"/>
      <c r="IWW61"/>
      <c r="IWX61"/>
      <c r="IWY61"/>
      <c r="IWZ61"/>
      <c r="IXA61"/>
      <c r="IXB61"/>
      <c r="IXC61"/>
      <c r="IXD61"/>
      <c r="IXE61"/>
      <c r="IXF61"/>
      <c r="IXG61"/>
      <c r="IXH61"/>
      <c r="IXI61"/>
      <c r="IXJ61"/>
      <c r="IXK61"/>
      <c r="IXL61"/>
      <c r="IXM61"/>
      <c r="IXN61"/>
      <c r="IXO61"/>
      <c r="IXP61"/>
      <c r="IXQ61"/>
      <c r="IXR61"/>
      <c r="IXS61"/>
      <c r="IXT61"/>
      <c r="IXU61"/>
      <c r="IXV61"/>
      <c r="IXW61"/>
      <c r="IXX61"/>
      <c r="IXY61"/>
      <c r="IXZ61"/>
      <c r="IYA61"/>
      <c r="IYB61"/>
      <c r="IYC61"/>
      <c r="IYD61"/>
      <c r="IYE61"/>
      <c r="IYF61"/>
      <c r="IYG61"/>
      <c r="IYH61"/>
      <c r="IYI61"/>
      <c r="IYJ61"/>
      <c r="IYK61"/>
      <c r="IYL61"/>
      <c r="IYM61"/>
      <c r="IYN61"/>
      <c r="IYO61"/>
      <c r="IYP61"/>
      <c r="IYQ61"/>
      <c r="IYR61"/>
      <c r="IYS61"/>
      <c r="IYT61"/>
      <c r="IYU61"/>
      <c r="IYV61"/>
      <c r="IYW61"/>
      <c r="IYX61"/>
      <c r="IYY61"/>
      <c r="IYZ61"/>
      <c r="IZA61"/>
      <c r="IZB61"/>
      <c r="IZC61"/>
      <c r="IZD61"/>
      <c r="IZE61"/>
      <c r="IZF61"/>
      <c r="IZG61"/>
      <c r="IZH61"/>
      <c r="IZI61"/>
      <c r="IZJ61"/>
      <c r="IZK61"/>
      <c r="IZL61"/>
      <c r="IZM61"/>
      <c r="IZN61"/>
      <c r="IZO61"/>
      <c r="IZP61"/>
      <c r="IZQ61"/>
      <c r="IZR61"/>
      <c r="IZS61"/>
      <c r="IZT61"/>
      <c r="IZU61"/>
      <c r="IZV61"/>
      <c r="IZW61"/>
      <c r="IZX61"/>
      <c r="IZY61"/>
      <c r="IZZ61"/>
      <c r="JAA61"/>
      <c r="JAB61"/>
      <c r="JAC61"/>
      <c r="JAD61"/>
      <c r="JAE61"/>
      <c r="JAF61"/>
      <c r="JAG61"/>
      <c r="JAH61"/>
      <c r="JAI61"/>
      <c r="JAJ61"/>
      <c r="JAK61"/>
      <c r="JAL61"/>
      <c r="JAM61"/>
      <c r="JAN61"/>
      <c r="JAO61"/>
      <c r="JAP61"/>
      <c r="JAQ61"/>
      <c r="JAR61"/>
      <c r="JAS61"/>
      <c r="JAT61"/>
      <c r="JAU61"/>
      <c r="JAV61"/>
      <c r="JAW61"/>
      <c r="JAX61"/>
      <c r="JAY61"/>
      <c r="JAZ61"/>
      <c r="JBA61"/>
      <c r="JBB61"/>
      <c r="JBC61"/>
      <c r="JBD61"/>
      <c r="JBE61"/>
      <c r="JBF61"/>
      <c r="JBG61"/>
      <c r="JBH61"/>
      <c r="JBI61"/>
      <c r="JBJ61"/>
      <c r="JBK61"/>
      <c r="JBL61"/>
      <c r="JBM61"/>
      <c r="JBN61"/>
      <c r="JBO61"/>
      <c r="JBP61"/>
      <c r="JBQ61"/>
      <c r="JBR61"/>
      <c r="JBS61"/>
      <c r="JBT61"/>
      <c r="JBU61"/>
      <c r="JBV61"/>
      <c r="JBW61"/>
      <c r="JBX61"/>
      <c r="JBY61"/>
      <c r="JBZ61"/>
      <c r="JCA61"/>
      <c r="JCB61"/>
      <c r="JCC61"/>
      <c r="JCD61"/>
      <c r="JCE61"/>
      <c r="JCF61"/>
      <c r="JCG61"/>
      <c r="JCH61"/>
      <c r="JCI61"/>
      <c r="JCJ61"/>
      <c r="JCK61"/>
      <c r="JCL61"/>
      <c r="JCM61"/>
      <c r="JCN61"/>
      <c r="JCO61"/>
      <c r="JCP61"/>
      <c r="JCQ61"/>
      <c r="JCR61"/>
      <c r="JCS61"/>
      <c r="JCT61"/>
      <c r="JCU61"/>
      <c r="JCV61"/>
      <c r="JCW61"/>
      <c r="JCX61"/>
      <c r="JCY61"/>
      <c r="JCZ61"/>
      <c r="JDA61"/>
      <c r="JDB61"/>
      <c r="JDC61"/>
      <c r="JDD61"/>
      <c r="JDE61"/>
      <c r="JDF61"/>
      <c r="JDG61"/>
      <c r="JDH61"/>
      <c r="JDI61"/>
      <c r="JDJ61"/>
      <c r="JDK61"/>
      <c r="JDL61"/>
      <c r="JDM61"/>
      <c r="JDN61"/>
      <c r="JDO61"/>
      <c r="JDP61"/>
      <c r="JDQ61"/>
      <c r="JDR61"/>
      <c r="JDS61"/>
      <c r="JDT61"/>
      <c r="JDU61"/>
      <c r="JDV61"/>
      <c r="JDW61"/>
      <c r="JDX61"/>
      <c r="JDY61"/>
      <c r="JDZ61"/>
      <c r="JEA61"/>
      <c r="JEB61"/>
      <c r="JEC61"/>
      <c r="JED61"/>
      <c r="JEE61"/>
      <c r="JEF61"/>
      <c r="JEG61"/>
      <c r="JEH61"/>
      <c r="JEI61"/>
      <c r="JEJ61"/>
      <c r="JEK61"/>
      <c r="JEL61"/>
      <c r="JEM61"/>
      <c r="JEN61"/>
      <c r="JEO61"/>
      <c r="JEP61"/>
      <c r="JEQ61"/>
      <c r="JER61"/>
      <c r="JES61"/>
      <c r="JET61"/>
      <c r="JEU61"/>
      <c r="JEV61"/>
      <c r="JEW61"/>
      <c r="JEX61"/>
      <c r="JEY61"/>
      <c r="JEZ61"/>
      <c r="JFA61"/>
      <c r="JFB61"/>
      <c r="JFC61"/>
      <c r="JFD61"/>
      <c r="JFE61"/>
      <c r="JFF61"/>
      <c r="JFG61"/>
      <c r="JFH61"/>
      <c r="JFI61"/>
      <c r="JFJ61"/>
      <c r="JFK61"/>
      <c r="JFL61"/>
      <c r="JFM61"/>
      <c r="JFN61"/>
      <c r="JFO61"/>
      <c r="JFP61"/>
      <c r="JFQ61"/>
      <c r="JFR61"/>
      <c r="JFS61"/>
      <c r="JFT61"/>
      <c r="JFU61"/>
      <c r="JFV61"/>
      <c r="JFW61"/>
      <c r="JFX61"/>
      <c r="JFY61"/>
      <c r="JFZ61"/>
      <c r="JGA61"/>
      <c r="JGB61"/>
      <c r="JGC61"/>
      <c r="JGD61"/>
      <c r="JGE61"/>
      <c r="JGF61"/>
      <c r="JGG61"/>
      <c r="JGH61"/>
      <c r="JGI61"/>
      <c r="JGJ61"/>
      <c r="JGK61"/>
      <c r="JGL61"/>
      <c r="JGM61"/>
      <c r="JGN61"/>
      <c r="JGO61"/>
      <c r="JGP61"/>
      <c r="JGQ61"/>
      <c r="JGR61"/>
      <c r="JGS61"/>
      <c r="JGT61"/>
      <c r="JGU61"/>
      <c r="JGV61"/>
      <c r="JGW61"/>
      <c r="JGX61"/>
      <c r="JGY61"/>
      <c r="JGZ61"/>
      <c r="JHA61"/>
      <c r="JHB61"/>
      <c r="JHC61"/>
      <c r="JHD61"/>
      <c r="JHE61"/>
      <c r="JHF61"/>
      <c r="JHG61"/>
      <c r="JHH61"/>
      <c r="JHI61"/>
      <c r="JHJ61"/>
      <c r="JHK61"/>
      <c r="JHL61"/>
      <c r="JHM61"/>
      <c r="JHN61"/>
      <c r="JHO61"/>
      <c r="JHP61"/>
      <c r="JHQ61"/>
      <c r="JHR61"/>
      <c r="JHS61"/>
      <c r="JHT61"/>
      <c r="JHU61"/>
      <c r="JHV61"/>
      <c r="JHW61"/>
      <c r="JHX61"/>
      <c r="JHY61"/>
      <c r="JHZ61"/>
      <c r="JIA61"/>
      <c r="JIB61"/>
      <c r="JIC61"/>
      <c r="JID61"/>
      <c r="JIE61"/>
      <c r="JIF61"/>
      <c r="JIG61"/>
      <c r="JIH61"/>
      <c r="JII61"/>
      <c r="JIJ61"/>
      <c r="JIK61"/>
      <c r="JIL61"/>
      <c r="JIM61"/>
      <c r="JIN61"/>
      <c r="JIO61"/>
      <c r="JIP61"/>
      <c r="JIQ61"/>
      <c r="JIR61"/>
      <c r="JIS61"/>
      <c r="JIT61"/>
      <c r="JIU61"/>
      <c r="JIV61"/>
      <c r="JIW61"/>
      <c r="JIX61"/>
      <c r="JIY61"/>
      <c r="JIZ61"/>
      <c r="JJA61"/>
      <c r="JJB61"/>
      <c r="JJC61"/>
      <c r="JJD61"/>
      <c r="JJE61"/>
      <c r="JJF61"/>
      <c r="JJG61"/>
      <c r="JJH61"/>
      <c r="JJI61"/>
      <c r="JJJ61"/>
      <c r="JJK61"/>
      <c r="JJL61"/>
      <c r="JJM61"/>
      <c r="JJN61"/>
      <c r="JJO61"/>
      <c r="JJP61"/>
      <c r="JJQ61"/>
      <c r="JJR61"/>
      <c r="JJS61"/>
      <c r="JJT61"/>
      <c r="JJU61"/>
      <c r="JJV61"/>
      <c r="JJW61"/>
      <c r="JJX61"/>
      <c r="JJY61"/>
      <c r="JJZ61"/>
      <c r="JKA61"/>
      <c r="JKB61"/>
      <c r="JKC61"/>
      <c r="JKD61"/>
      <c r="JKE61"/>
      <c r="JKF61"/>
      <c r="JKG61"/>
      <c r="JKH61"/>
      <c r="JKI61"/>
      <c r="JKJ61"/>
      <c r="JKK61"/>
      <c r="JKL61"/>
      <c r="JKM61"/>
      <c r="JKN61"/>
      <c r="JKO61"/>
      <c r="JKP61"/>
      <c r="JKQ61"/>
      <c r="JKR61"/>
      <c r="JKS61"/>
      <c r="JKT61"/>
      <c r="JKU61"/>
      <c r="JKV61"/>
      <c r="JKW61"/>
      <c r="JKX61"/>
      <c r="JKY61"/>
      <c r="JKZ61"/>
      <c r="JLA61"/>
      <c r="JLB61"/>
      <c r="JLC61"/>
      <c r="JLD61"/>
      <c r="JLE61"/>
      <c r="JLF61"/>
      <c r="JLG61"/>
      <c r="JLH61"/>
      <c r="JLI61"/>
      <c r="JLJ61"/>
      <c r="JLK61"/>
      <c r="JLL61"/>
      <c r="JLM61"/>
      <c r="JLN61"/>
      <c r="JLO61"/>
      <c r="JLP61"/>
      <c r="JLQ61"/>
      <c r="JLR61"/>
      <c r="JLS61"/>
      <c r="JLT61"/>
      <c r="JLU61"/>
      <c r="JLV61"/>
      <c r="JLW61"/>
      <c r="JLX61"/>
      <c r="JLY61"/>
      <c r="JLZ61"/>
      <c r="JMA61"/>
      <c r="JMB61"/>
      <c r="JMC61"/>
      <c r="JMD61"/>
      <c r="JME61"/>
      <c r="JMF61"/>
      <c r="JMG61"/>
      <c r="JMH61"/>
      <c r="JMI61"/>
      <c r="JMJ61"/>
      <c r="JMK61"/>
      <c r="JML61"/>
      <c r="JMM61"/>
      <c r="JMN61"/>
      <c r="JMO61"/>
      <c r="JMP61"/>
      <c r="JMQ61"/>
      <c r="JMR61"/>
      <c r="JMS61"/>
      <c r="JMT61"/>
      <c r="JMU61"/>
      <c r="JMV61"/>
      <c r="JMW61"/>
      <c r="JMX61"/>
      <c r="JMY61"/>
      <c r="JMZ61"/>
      <c r="JNA61"/>
      <c r="JNB61"/>
      <c r="JNC61"/>
      <c r="JND61"/>
      <c r="JNE61"/>
      <c r="JNF61"/>
      <c r="JNG61"/>
      <c r="JNH61"/>
      <c r="JNI61"/>
      <c r="JNJ61"/>
      <c r="JNK61"/>
      <c r="JNL61"/>
      <c r="JNM61"/>
      <c r="JNN61"/>
      <c r="JNO61"/>
      <c r="JNP61"/>
      <c r="JNQ61"/>
      <c r="JNR61"/>
      <c r="JNS61"/>
      <c r="JNT61"/>
      <c r="JNU61"/>
      <c r="JNV61"/>
      <c r="JNW61"/>
      <c r="JNX61"/>
      <c r="JNY61"/>
      <c r="JNZ61"/>
      <c r="JOA61"/>
      <c r="JOB61"/>
      <c r="JOC61"/>
      <c r="JOD61"/>
      <c r="JOE61"/>
      <c r="JOF61"/>
      <c r="JOG61"/>
      <c r="JOH61"/>
      <c r="JOI61"/>
      <c r="JOJ61"/>
      <c r="JOK61"/>
      <c r="JOL61"/>
      <c r="JOM61"/>
      <c r="JON61"/>
      <c r="JOO61"/>
      <c r="JOP61"/>
      <c r="JOQ61"/>
      <c r="JOR61"/>
      <c r="JOS61"/>
      <c r="JOT61"/>
      <c r="JOU61"/>
      <c r="JOV61"/>
      <c r="JOW61"/>
      <c r="JOX61"/>
      <c r="JOY61"/>
      <c r="JOZ61"/>
      <c r="JPA61"/>
      <c r="JPB61"/>
      <c r="JPC61"/>
      <c r="JPD61"/>
      <c r="JPE61"/>
      <c r="JPF61"/>
      <c r="JPG61"/>
      <c r="JPH61"/>
      <c r="JPI61"/>
      <c r="JPJ61"/>
      <c r="JPK61"/>
      <c r="JPL61"/>
      <c r="JPM61"/>
      <c r="JPN61"/>
      <c r="JPO61"/>
      <c r="JPP61"/>
      <c r="JPQ61"/>
      <c r="JPR61"/>
      <c r="JPS61"/>
      <c r="JPT61"/>
      <c r="JPU61"/>
      <c r="JPV61"/>
      <c r="JPW61"/>
      <c r="JPX61"/>
      <c r="JPY61"/>
      <c r="JPZ61"/>
      <c r="JQA61"/>
      <c r="JQB61"/>
      <c r="JQC61"/>
      <c r="JQD61"/>
      <c r="JQE61"/>
      <c r="JQF61"/>
      <c r="JQG61"/>
      <c r="JQH61"/>
      <c r="JQI61"/>
      <c r="JQJ61"/>
      <c r="JQK61"/>
      <c r="JQL61"/>
      <c r="JQM61"/>
      <c r="JQN61"/>
      <c r="JQO61"/>
      <c r="JQP61"/>
      <c r="JQQ61"/>
      <c r="JQR61"/>
      <c r="JQS61"/>
      <c r="JQT61"/>
      <c r="JQU61"/>
      <c r="JQV61"/>
      <c r="JQW61"/>
      <c r="JQX61"/>
      <c r="JQY61"/>
      <c r="JQZ61"/>
      <c r="JRA61"/>
      <c r="JRB61"/>
      <c r="JRC61"/>
      <c r="JRD61"/>
      <c r="JRE61"/>
      <c r="JRF61"/>
      <c r="JRG61"/>
      <c r="JRH61"/>
      <c r="JRI61"/>
      <c r="JRJ61"/>
      <c r="JRK61"/>
      <c r="JRL61"/>
      <c r="JRM61"/>
      <c r="JRN61"/>
      <c r="JRO61"/>
      <c r="JRP61"/>
      <c r="JRQ61"/>
      <c r="JRR61"/>
      <c r="JRS61"/>
      <c r="JRT61"/>
      <c r="JRU61"/>
      <c r="JRV61"/>
      <c r="JRW61"/>
      <c r="JRX61"/>
      <c r="JRY61"/>
      <c r="JRZ61"/>
      <c r="JSA61"/>
      <c r="JSB61"/>
      <c r="JSC61"/>
      <c r="JSD61"/>
      <c r="JSE61"/>
      <c r="JSF61"/>
      <c r="JSG61"/>
      <c r="JSH61"/>
      <c r="JSI61"/>
      <c r="JSJ61"/>
      <c r="JSK61"/>
      <c r="JSL61"/>
      <c r="JSM61"/>
      <c r="JSN61"/>
      <c r="JSO61"/>
      <c r="JSP61"/>
      <c r="JSQ61"/>
      <c r="JSR61"/>
      <c r="JSS61"/>
      <c r="JST61"/>
      <c r="JSU61"/>
      <c r="JSV61"/>
      <c r="JSW61"/>
      <c r="JSX61"/>
      <c r="JSY61"/>
      <c r="JSZ61"/>
      <c r="JTA61"/>
      <c r="JTB61"/>
      <c r="JTC61"/>
      <c r="JTD61"/>
      <c r="JTE61"/>
      <c r="JTF61"/>
      <c r="JTG61"/>
      <c r="JTH61"/>
      <c r="JTI61"/>
      <c r="JTJ61"/>
      <c r="JTK61"/>
      <c r="JTL61"/>
      <c r="JTM61"/>
      <c r="JTN61"/>
      <c r="JTO61"/>
      <c r="JTP61"/>
      <c r="JTQ61"/>
      <c r="JTR61"/>
      <c r="JTS61"/>
      <c r="JTT61"/>
      <c r="JTU61"/>
      <c r="JTV61"/>
      <c r="JTW61"/>
      <c r="JTX61"/>
      <c r="JTY61"/>
      <c r="JTZ61"/>
      <c r="JUA61"/>
      <c r="JUB61"/>
      <c r="JUC61"/>
      <c r="JUD61"/>
      <c r="JUE61"/>
      <c r="JUF61"/>
      <c r="JUG61"/>
      <c r="JUH61"/>
      <c r="JUI61"/>
      <c r="JUJ61"/>
      <c r="JUK61"/>
      <c r="JUL61"/>
      <c r="JUM61"/>
      <c r="JUN61"/>
      <c r="JUO61"/>
      <c r="JUP61"/>
      <c r="JUQ61"/>
      <c r="JUR61"/>
      <c r="JUS61"/>
      <c r="JUT61"/>
      <c r="JUU61"/>
      <c r="JUV61"/>
      <c r="JUW61"/>
      <c r="JUX61"/>
      <c r="JUY61"/>
      <c r="JUZ61"/>
      <c r="JVA61"/>
      <c r="JVB61"/>
      <c r="JVC61"/>
      <c r="JVD61"/>
      <c r="JVE61"/>
      <c r="JVF61"/>
      <c r="JVG61"/>
      <c r="JVH61"/>
      <c r="JVI61"/>
      <c r="JVJ61"/>
      <c r="JVK61"/>
      <c r="JVL61"/>
      <c r="JVM61"/>
      <c r="JVN61"/>
      <c r="JVO61"/>
      <c r="JVP61"/>
      <c r="JVQ61"/>
      <c r="JVR61"/>
      <c r="JVS61"/>
      <c r="JVT61"/>
      <c r="JVU61"/>
      <c r="JVV61"/>
      <c r="JVW61"/>
      <c r="JVX61"/>
      <c r="JVY61"/>
      <c r="JVZ61"/>
      <c r="JWA61"/>
      <c r="JWB61"/>
      <c r="JWC61"/>
      <c r="JWD61"/>
      <c r="JWE61"/>
      <c r="JWF61"/>
      <c r="JWG61"/>
      <c r="JWH61"/>
      <c r="JWI61"/>
      <c r="JWJ61"/>
      <c r="JWK61"/>
      <c r="JWL61"/>
      <c r="JWM61"/>
      <c r="JWN61"/>
      <c r="JWO61"/>
      <c r="JWP61"/>
      <c r="JWQ61"/>
      <c r="JWR61"/>
      <c r="JWS61"/>
      <c r="JWT61"/>
      <c r="JWU61"/>
      <c r="JWV61"/>
      <c r="JWW61"/>
      <c r="JWX61"/>
      <c r="JWY61"/>
      <c r="JWZ61"/>
      <c r="JXA61"/>
      <c r="JXB61"/>
      <c r="JXC61"/>
      <c r="JXD61"/>
      <c r="JXE61"/>
      <c r="JXF61"/>
      <c r="JXG61"/>
      <c r="JXH61"/>
      <c r="JXI61"/>
      <c r="JXJ61"/>
      <c r="JXK61"/>
      <c r="JXL61"/>
      <c r="JXM61"/>
      <c r="JXN61"/>
      <c r="JXO61"/>
      <c r="JXP61"/>
      <c r="JXQ61"/>
      <c r="JXR61"/>
      <c r="JXS61"/>
      <c r="JXT61"/>
      <c r="JXU61"/>
      <c r="JXV61"/>
      <c r="JXW61"/>
      <c r="JXX61"/>
      <c r="JXY61"/>
      <c r="JXZ61"/>
      <c r="JYA61"/>
      <c r="JYB61"/>
      <c r="JYC61"/>
      <c r="JYD61"/>
      <c r="JYE61"/>
      <c r="JYF61"/>
      <c r="JYG61"/>
      <c r="JYH61"/>
      <c r="JYI61"/>
      <c r="JYJ61"/>
      <c r="JYK61"/>
      <c r="JYL61"/>
      <c r="JYM61"/>
      <c r="JYN61"/>
      <c r="JYO61"/>
      <c r="JYP61"/>
      <c r="JYQ61"/>
      <c r="JYR61"/>
      <c r="JYS61"/>
      <c r="JYT61"/>
      <c r="JYU61"/>
      <c r="JYV61"/>
      <c r="JYW61"/>
      <c r="JYX61"/>
      <c r="JYY61"/>
      <c r="JYZ61"/>
      <c r="JZA61"/>
      <c r="JZB61"/>
      <c r="JZC61"/>
      <c r="JZD61"/>
      <c r="JZE61"/>
      <c r="JZF61"/>
      <c r="JZG61"/>
      <c r="JZH61"/>
      <c r="JZI61"/>
      <c r="JZJ61"/>
      <c r="JZK61"/>
      <c r="JZL61"/>
      <c r="JZM61"/>
      <c r="JZN61"/>
      <c r="JZO61"/>
      <c r="JZP61"/>
      <c r="JZQ61"/>
      <c r="JZR61"/>
      <c r="JZS61"/>
      <c r="JZT61"/>
      <c r="JZU61"/>
      <c r="JZV61"/>
      <c r="JZW61"/>
      <c r="JZX61"/>
      <c r="JZY61"/>
      <c r="JZZ61"/>
      <c r="KAA61"/>
      <c r="KAB61"/>
      <c r="KAC61"/>
      <c r="KAD61"/>
      <c r="KAE61"/>
      <c r="KAF61"/>
      <c r="KAG61"/>
      <c r="KAH61"/>
      <c r="KAI61"/>
      <c r="KAJ61"/>
      <c r="KAK61"/>
      <c r="KAL61"/>
      <c r="KAM61"/>
      <c r="KAN61"/>
      <c r="KAO61"/>
      <c r="KAP61"/>
      <c r="KAQ61"/>
      <c r="KAR61"/>
      <c r="KAS61"/>
      <c r="KAT61"/>
      <c r="KAU61"/>
      <c r="KAV61"/>
      <c r="KAW61"/>
      <c r="KAX61"/>
      <c r="KAY61"/>
      <c r="KAZ61"/>
      <c r="KBA61"/>
      <c r="KBB61"/>
      <c r="KBC61"/>
      <c r="KBD61"/>
      <c r="KBE61"/>
      <c r="KBF61"/>
      <c r="KBG61"/>
      <c r="KBH61"/>
      <c r="KBI61"/>
      <c r="KBJ61"/>
      <c r="KBK61"/>
      <c r="KBL61"/>
      <c r="KBM61"/>
      <c r="KBN61"/>
      <c r="KBO61"/>
      <c r="KBP61"/>
      <c r="KBQ61"/>
      <c r="KBR61"/>
      <c r="KBS61"/>
      <c r="KBT61"/>
      <c r="KBU61"/>
      <c r="KBV61"/>
      <c r="KBW61"/>
      <c r="KBX61"/>
      <c r="KBY61"/>
      <c r="KBZ61"/>
      <c r="KCA61"/>
      <c r="KCB61"/>
      <c r="KCC61"/>
      <c r="KCD61"/>
      <c r="KCE61"/>
      <c r="KCF61"/>
      <c r="KCG61"/>
      <c r="KCH61"/>
      <c r="KCI61"/>
      <c r="KCJ61"/>
      <c r="KCK61"/>
      <c r="KCL61"/>
      <c r="KCM61"/>
      <c r="KCN61"/>
      <c r="KCO61"/>
      <c r="KCP61"/>
      <c r="KCQ61"/>
      <c r="KCR61"/>
      <c r="KCS61"/>
      <c r="KCT61"/>
      <c r="KCU61"/>
      <c r="KCV61"/>
      <c r="KCW61"/>
      <c r="KCX61"/>
      <c r="KCY61"/>
      <c r="KCZ61"/>
      <c r="KDA61"/>
      <c r="KDB61"/>
      <c r="KDC61"/>
      <c r="KDD61"/>
      <c r="KDE61"/>
      <c r="KDF61"/>
      <c r="KDG61"/>
      <c r="KDH61"/>
      <c r="KDI61"/>
      <c r="KDJ61"/>
      <c r="KDK61"/>
      <c r="KDL61"/>
      <c r="KDM61"/>
      <c r="KDN61"/>
      <c r="KDO61"/>
      <c r="KDP61"/>
      <c r="KDQ61"/>
      <c r="KDR61"/>
      <c r="KDS61"/>
      <c r="KDT61"/>
      <c r="KDU61"/>
      <c r="KDV61"/>
      <c r="KDW61"/>
      <c r="KDX61"/>
      <c r="KDY61"/>
      <c r="KDZ61"/>
      <c r="KEA61"/>
      <c r="KEB61"/>
      <c r="KEC61"/>
      <c r="KED61"/>
      <c r="KEE61"/>
      <c r="KEF61"/>
      <c r="KEG61"/>
      <c r="KEH61"/>
      <c r="KEI61"/>
      <c r="KEJ61"/>
      <c r="KEK61"/>
      <c r="KEL61"/>
      <c r="KEM61"/>
      <c r="KEN61"/>
      <c r="KEO61"/>
      <c r="KEP61"/>
      <c r="KEQ61"/>
      <c r="KER61"/>
      <c r="KES61"/>
      <c r="KET61"/>
      <c r="KEU61"/>
      <c r="KEV61"/>
      <c r="KEW61"/>
      <c r="KEX61"/>
      <c r="KEY61"/>
      <c r="KEZ61"/>
      <c r="KFA61"/>
      <c r="KFB61"/>
      <c r="KFC61"/>
      <c r="KFD61"/>
      <c r="KFE61"/>
      <c r="KFF61"/>
      <c r="KFG61"/>
      <c r="KFH61"/>
      <c r="KFI61"/>
      <c r="KFJ61"/>
      <c r="KFK61"/>
      <c r="KFL61"/>
      <c r="KFM61"/>
      <c r="KFN61"/>
      <c r="KFO61"/>
      <c r="KFP61"/>
      <c r="KFQ61"/>
      <c r="KFR61"/>
      <c r="KFS61"/>
      <c r="KFT61"/>
      <c r="KFU61"/>
      <c r="KFV61"/>
      <c r="KFW61"/>
      <c r="KFX61"/>
      <c r="KFY61"/>
      <c r="KFZ61"/>
      <c r="KGA61"/>
      <c r="KGB61"/>
      <c r="KGC61"/>
      <c r="KGD61"/>
      <c r="KGE61"/>
      <c r="KGF61"/>
      <c r="KGG61"/>
      <c r="KGH61"/>
      <c r="KGI61"/>
      <c r="KGJ61"/>
      <c r="KGK61"/>
      <c r="KGL61"/>
      <c r="KGM61"/>
      <c r="KGN61"/>
      <c r="KGO61"/>
      <c r="KGP61"/>
      <c r="KGQ61"/>
      <c r="KGR61"/>
      <c r="KGS61"/>
      <c r="KGT61"/>
      <c r="KGU61"/>
      <c r="KGV61"/>
      <c r="KGW61"/>
      <c r="KGX61"/>
      <c r="KGY61"/>
      <c r="KGZ61"/>
      <c r="KHA61"/>
      <c r="KHB61"/>
      <c r="KHC61"/>
      <c r="KHD61"/>
      <c r="KHE61"/>
      <c r="KHF61"/>
      <c r="KHG61"/>
      <c r="KHH61"/>
      <c r="KHI61"/>
      <c r="KHJ61"/>
      <c r="KHK61"/>
      <c r="KHL61"/>
      <c r="KHM61"/>
      <c r="KHN61"/>
      <c r="KHO61"/>
      <c r="KHP61"/>
      <c r="KHQ61"/>
      <c r="KHR61"/>
      <c r="KHS61"/>
      <c r="KHT61"/>
      <c r="KHU61"/>
      <c r="KHV61"/>
      <c r="KHW61"/>
      <c r="KHX61"/>
      <c r="KHY61"/>
      <c r="KHZ61"/>
      <c r="KIA61"/>
      <c r="KIB61"/>
      <c r="KIC61"/>
      <c r="KID61"/>
      <c r="KIE61"/>
      <c r="KIF61"/>
      <c r="KIG61"/>
      <c r="KIH61"/>
      <c r="KII61"/>
      <c r="KIJ61"/>
      <c r="KIK61"/>
      <c r="KIL61"/>
      <c r="KIM61"/>
      <c r="KIN61"/>
      <c r="KIO61"/>
      <c r="KIP61"/>
      <c r="KIQ61"/>
      <c r="KIR61"/>
      <c r="KIS61"/>
      <c r="KIT61"/>
      <c r="KIU61"/>
      <c r="KIV61"/>
      <c r="KIW61"/>
      <c r="KIX61"/>
      <c r="KIY61"/>
      <c r="KIZ61"/>
      <c r="KJA61"/>
      <c r="KJB61"/>
      <c r="KJC61"/>
      <c r="KJD61"/>
      <c r="KJE61"/>
      <c r="KJF61"/>
      <c r="KJG61"/>
      <c r="KJH61"/>
      <c r="KJI61"/>
      <c r="KJJ61"/>
      <c r="KJK61"/>
      <c r="KJL61"/>
      <c r="KJM61"/>
      <c r="KJN61"/>
      <c r="KJO61"/>
      <c r="KJP61"/>
      <c r="KJQ61"/>
      <c r="KJR61"/>
      <c r="KJS61"/>
      <c r="KJT61"/>
      <c r="KJU61"/>
      <c r="KJV61"/>
      <c r="KJW61"/>
      <c r="KJX61"/>
      <c r="KJY61"/>
      <c r="KJZ61"/>
      <c r="KKA61"/>
      <c r="KKB61"/>
      <c r="KKC61"/>
      <c r="KKD61"/>
      <c r="KKE61"/>
      <c r="KKF61"/>
      <c r="KKG61"/>
      <c r="KKH61"/>
      <c r="KKI61"/>
      <c r="KKJ61"/>
      <c r="KKK61"/>
      <c r="KKL61"/>
      <c r="KKM61"/>
      <c r="KKN61"/>
      <c r="KKO61"/>
      <c r="KKP61"/>
      <c r="KKQ61"/>
      <c r="KKR61"/>
      <c r="KKS61"/>
      <c r="KKT61"/>
      <c r="KKU61"/>
      <c r="KKV61"/>
      <c r="KKW61"/>
      <c r="KKX61"/>
      <c r="KKY61"/>
      <c r="KKZ61"/>
      <c r="KLA61"/>
      <c r="KLB61"/>
      <c r="KLC61"/>
      <c r="KLD61"/>
      <c r="KLE61"/>
      <c r="KLF61"/>
      <c r="KLG61"/>
      <c r="KLH61"/>
      <c r="KLI61"/>
      <c r="KLJ61"/>
      <c r="KLK61"/>
      <c r="KLL61"/>
      <c r="KLM61"/>
      <c r="KLN61"/>
      <c r="KLO61"/>
      <c r="KLP61"/>
      <c r="KLQ61"/>
      <c r="KLR61"/>
      <c r="KLS61"/>
      <c r="KLT61"/>
      <c r="KLU61"/>
      <c r="KLV61"/>
      <c r="KLW61"/>
      <c r="KLX61"/>
      <c r="KLY61"/>
      <c r="KLZ61"/>
      <c r="KMA61"/>
      <c r="KMB61"/>
      <c r="KMC61"/>
      <c r="KMD61"/>
      <c r="KME61"/>
      <c r="KMF61"/>
      <c r="KMG61"/>
      <c r="KMH61"/>
      <c r="KMI61"/>
      <c r="KMJ61"/>
      <c r="KMK61"/>
      <c r="KML61"/>
      <c r="KMM61"/>
      <c r="KMN61"/>
      <c r="KMO61"/>
      <c r="KMP61"/>
      <c r="KMQ61"/>
      <c r="KMR61"/>
      <c r="KMS61"/>
      <c r="KMT61"/>
      <c r="KMU61"/>
      <c r="KMV61"/>
      <c r="KMW61"/>
      <c r="KMX61"/>
      <c r="KMY61"/>
      <c r="KMZ61"/>
      <c r="KNA61"/>
      <c r="KNB61"/>
      <c r="KNC61"/>
      <c r="KND61"/>
      <c r="KNE61"/>
      <c r="KNF61"/>
      <c r="KNG61"/>
      <c r="KNH61"/>
      <c r="KNI61"/>
      <c r="KNJ61"/>
      <c r="KNK61"/>
      <c r="KNL61"/>
      <c r="KNM61"/>
      <c r="KNN61"/>
      <c r="KNO61"/>
      <c r="KNP61"/>
      <c r="KNQ61"/>
      <c r="KNR61"/>
      <c r="KNS61"/>
      <c r="KNT61"/>
      <c r="KNU61"/>
      <c r="KNV61"/>
      <c r="KNW61"/>
      <c r="KNX61"/>
      <c r="KNY61"/>
      <c r="KNZ61"/>
      <c r="KOA61"/>
      <c r="KOB61"/>
      <c r="KOC61"/>
      <c r="KOD61"/>
      <c r="KOE61"/>
      <c r="KOF61"/>
      <c r="KOG61"/>
      <c r="KOH61"/>
      <c r="KOI61"/>
      <c r="KOJ61"/>
      <c r="KOK61"/>
      <c r="KOL61"/>
      <c r="KOM61"/>
      <c r="KON61"/>
      <c r="KOO61"/>
      <c r="KOP61"/>
      <c r="KOQ61"/>
      <c r="KOR61"/>
      <c r="KOS61"/>
      <c r="KOT61"/>
      <c r="KOU61"/>
      <c r="KOV61"/>
      <c r="KOW61"/>
      <c r="KOX61"/>
      <c r="KOY61"/>
      <c r="KOZ61"/>
      <c r="KPA61"/>
      <c r="KPB61"/>
      <c r="KPC61"/>
      <c r="KPD61"/>
      <c r="KPE61"/>
      <c r="KPF61"/>
      <c r="KPG61"/>
      <c r="KPH61"/>
      <c r="KPI61"/>
      <c r="KPJ61"/>
      <c r="KPK61"/>
      <c r="KPL61"/>
      <c r="KPM61"/>
      <c r="KPN61"/>
      <c r="KPO61"/>
      <c r="KPP61"/>
      <c r="KPQ61"/>
      <c r="KPR61"/>
      <c r="KPS61"/>
      <c r="KPT61"/>
      <c r="KPU61"/>
      <c r="KPV61"/>
      <c r="KPW61"/>
      <c r="KPX61"/>
      <c r="KPY61"/>
      <c r="KPZ61"/>
      <c r="KQA61"/>
      <c r="KQB61"/>
      <c r="KQC61"/>
      <c r="KQD61"/>
      <c r="KQE61"/>
      <c r="KQF61"/>
      <c r="KQG61"/>
      <c r="KQH61"/>
      <c r="KQI61"/>
      <c r="KQJ61"/>
      <c r="KQK61"/>
      <c r="KQL61"/>
      <c r="KQM61"/>
      <c r="KQN61"/>
      <c r="KQO61"/>
      <c r="KQP61"/>
      <c r="KQQ61"/>
      <c r="KQR61"/>
      <c r="KQS61"/>
      <c r="KQT61"/>
      <c r="KQU61"/>
      <c r="KQV61"/>
      <c r="KQW61"/>
      <c r="KQX61"/>
      <c r="KQY61"/>
      <c r="KQZ61"/>
      <c r="KRA61"/>
      <c r="KRB61"/>
      <c r="KRC61"/>
      <c r="KRD61"/>
      <c r="KRE61"/>
      <c r="KRF61"/>
      <c r="KRG61"/>
      <c r="KRH61"/>
      <c r="KRI61"/>
      <c r="KRJ61"/>
      <c r="KRK61"/>
      <c r="KRL61"/>
      <c r="KRM61"/>
      <c r="KRN61"/>
      <c r="KRO61"/>
      <c r="KRP61"/>
      <c r="KRQ61"/>
      <c r="KRR61"/>
      <c r="KRS61"/>
      <c r="KRT61"/>
      <c r="KRU61"/>
      <c r="KRV61"/>
      <c r="KRW61"/>
      <c r="KRX61"/>
      <c r="KRY61"/>
      <c r="KRZ61"/>
      <c r="KSA61"/>
      <c r="KSB61"/>
      <c r="KSC61"/>
      <c r="KSD61"/>
      <c r="KSE61"/>
      <c r="KSF61"/>
      <c r="KSG61"/>
      <c r="KSH61"/>
      <c r="KSI61"/>
      <c r="KSJ61"/>
      <c r="KSK61"/>
      <c r="KSL61"/>
      <c r="KSM61"/>
      <c r="KSN61"/>
      <c r="KSO61"/>
      <c r="KSP61"/>
      <c r="KSQ61"/>
      <c r="KSR61"/>
      <c r="KSS61"/>
      <c r="KST61"/>
      <c r="KSU61"/>
      <c r="KSV61"/>
      <c r="KSW61"/>
      <c r="KSX61"/>
      <c r="KSY61"/>
      <c r="KSZ61"/>
      <c r="KTA61"/>
      <c r="KTB61"/>
      <c r="KTC61"/>
      <c r="KTD61"/>
      <c r="KTE61"/>
      <c r="KTF61"/>
      <c r="KTG61"/>
      <c r="KTH61"/>
      <c r="KTI61"/>
      <c r="KTJ61"/>
      <c r="KTK61"/>
      <c r="KTL61"/>
      <c r="KTM61"/>
      <c r="KTN61"/>
      <c r="KTO61"/>
      <c r="KTP61"/>
      <c r="KTQ61"/>
      <c r="KTR61"/>
      <c r="KTS61"/>
      <c r="KTT61"/>
      <c r="KTU61"/>
      <c r="KTV61"/>
      <c r="KTW61"/>
      <c r="KTX61"/>
      <c r="KTY61"/>
      <c r="KTZ61"/>
      <c r="KUA61"/>
      <c r="KUB61"/>
      <c r="KUC61"/>
      <c r="KUD61"/>
      <c r="KUE61"/>
      <c r="KUF61"/>
      <c r="KUG61"/>
      <c r="KUH61"/>
      <c r="KUI61"/>
      <c r="KUJ61"/>
      <c r="KUK61"/>
      <c r="KUL61"/>
      <c r="KUM61"/>
      <c r="KUN61"/>
      <c r="KUO61"/>
      <c r="KUP61"/>
      <c r="KUQ61"/>
      <c r="KUR61"/>
      <c r="KUS61"/>
      <c r="KUT61"/>
      <c r="KUU61"/>
      <c r="KUV61"/>
      <c r="KUW61"/>
      <c r="KUX61"/>
      <c r="KUY61"/>
      <c r="KUZ61"/>
      <c r="KVA61"/>
      <c r="KVB61"/>
      <c r="KVC61"/>
      <c r="KVD61"/>
      <c r="KVE61"/>
      <c r="KVF61"/>
      <c r="KVG61"/>
      <c r="KVH61"/>
      <c r="KVI61"/>
      <c r="KVJ61"/>
      <c r="KVK61"/>
      <c r="KVL61"/>
      <c r="KVM61"/>
      <c r="KVN61"/>
      <c r="KVO61"/>
      <c r="KVP61"/>
      <c r="KVQ61"/>
      <c r="KVR61"/>
      <c r="KVS61"/>
      <c r="KVT61"/>
      <c r="KVU61"/>
      <c r="KVV61"/>
      <c r="KVW61"/>
      <c r="KVX61"/>
      <c r="KVY61"/>
      <c r="KVZ61"/>
      <c r="KWA61"/>
      <c r="KWB61"/>
      <c r="KWC61"/>
      <c r="KWD61"/>
      <c r="KWE61"/>
      <c r="KWF61"/>
      <c r="KWG61"/>
      <c r="KWH61"/>
      <c r="KWI61"/>
      <c r="KWJ61"/>
      <c r="KWK61"/>
      <c r="KWL61"/>
      <c r="KWM61"/>
      <c r="KWN61"/>
      <c r="KWO61"/>
      <c r="KWP61"/>
      <c r="KWQ61"/>
      <c r="KWR61"/>
      <c r="KWS61"/>
      <c r="KWT61"/>
      <c r="KWU61"/>
      <c r="KWV61"/>
      <c r="KWW61"/>
      <c r="KWX61"/>
      <c r="KWY61"/>
      <c r="KWZ61"/>
      <c r="KXA61"/>
      <c r="KXB61"/>
      <c r="KXC61"/>
      <c r="KXD61"/>
      <c r="KXE61"/>
      <c r="KXF61"/>
      <c r="KXG61"/>
      <c r="KXH61"/>
      <c r="KXI61"/>
      <c r="KXJ61"/>
      <c r="KXK61"/>
      <c r="KXL61"/>
      <c r="KXM61"/>
      <c r="KXN61"/>
      <c r="KXO61"/>
      <c r="KXP61"/>
      <c r="KXQ61"/>
      <c r="KXR61"/>
      <c r="KXS61"/>
      <c r="KXT61"/>
      <c r="KXU61"/>
      <c r="KXV61"/>
      <c r="KXW61"/>
      <c r="KXX61"/>
      <c r="KXY61"/>
      <c r="KXZ61"/>
      <c r="KYA61"/>
      <c r="KYB61"/>
      <c r="KYC61"/>
      <c r="KYD61"/>
      <c r="KYE61"/>
      <c r="KYF61"/>
      <c r="KYG61"/>
      <c r="KYH61"/>
      <c r="KYI61"/>
      <c r="KYJ61"/>
      <c r="KYK61"/>
      <c r="KYL61"/>
      <c r="KYM61"/>
      <c r="KYN61"/>
      <c r="KYO61"/>
      <c r="KYP61"/>
      <c r="KYQ61"/>
      <c r="KYR61"/>
      <c r="KYS61"/>
      <c r="KYT61"/>
      <c r="KYU61"/>
      <c r="KYV61"/>
      <c r="KYW61"/>
      <c r="KYX61"/>
      <c r="KYY61"/>
      <c r="KYZ61"/>
      <c r="KZA61"/>
      <c r="KZB61"/>
      <c r="KZC61"/>
      <c r="KZD61"/>
      <c r="KZE61"/>
      <c r="KZF61"/>
      <c r="KZG61"/>
      <c r="KZH61"/>
      <c r="KZI61"/>
      <c r="KZJ61"/>
      <c r="KZK61"/>
      <c r="KZL61"/>
      <c r="KZM61"/>
      <c r="KZN61"/>
      <c r="KZO61"/>
      <c r="KZP61"/>
      <c r="KZQ61"/>
      <c r="KZR61"/>
      <c r="KZS61"/>
      <c r="KZT61"/>
      <c r="KZU61"/>
      <c r="KZV61"/>
      <c r="KZW61"/>
      <c r="KZX61"/>
      <c r="KZY61"/>
      <c r="KZZ61"/>
      <c r="LAA61"/>
      <c r="LAB61"/>
      <c r="LAC61"/>
      <c r="LAD61"/>
      <c r="LAE61"/>
      <c r="LAF61"/>
      <c r="LAG61"/>
      <c r="LAH61"/>
      <c r="LAI61"/>
      <c r="LAJ61"/>
      <c r="LAK61"/>
      <c r="LAL61"/>
      <c r="LAM61"/>
      <c r="LAN61"/>
      <c r="LAO61"/>
      <c r="LAP61"/>
      <c r="LAQ61"/>
      <c r="LAR61"/>
      <c r="LAS61"/>
      <c r="LAT61"/>
      <c r="LAU61"/>
      <c r="LAV61"/>
      <c r="LAW61"/>
      <c r="LAX61"/>
      <c r="LAY61"/>
      <c r="LAZ61"/>
      <c r="LBA61"/>
      <c r="LBB61"/>
      <c r="LBC61"/>
      <c r="LBD61"/>
      <c r="LBE61"/>
      <c r="LBF61"/>
      <c r="LBG61"/>
      <c r="LBH61"/>
      <c r="LBI61"/>
      <c r="LBJ61"/>
      <c r="LBK61"/>
      <c r="LBL61"/>
      <c r="LBM61"/>
      <c r="LBN61"/>
      <c r="LBO61"/>
      <c r="LBP61"/>
      <c r="LBQ61"/>
      <c r="LBR61"/>
      <c r="LBS61"/>
      <c r="LBT61"/>
      <c r="LBU61"/>
      <c r="LBV61"/>
      <c r="LBW61"/>
      <c r="LBX61"/>
      <c r="LBY61"/>
      <c r="LBZ61"/>
      <c r="LCA61"/>
      <c r="LCB61"/>
      <c r="LCC61"/>
      <c r="LCD61"/>
      <c r="LCE61"/>
      <c r="LCF61"/>
      <c r="LCG61"/>
      <c r="LCH61"/>
      <c r="LCI61"/>
      <c r="LCJ61"/>
      <c r="LCK61"/>
      <c r="LCL61"/>
      <c r="LCM61"/>
      <c r="LCN61"/>
      <c r="LCO61"/>
      <c r="LCP61"/>
      <c r="LCQ61"/>
      <c r="LCR61"/>
      <c r="LCS61"/>
      <c r="LCT61"/>
      <c r="LCU61"/>
      <c r="LCV61"/>
      <c r="LCW61"/>
      <c r="LCX61"/>
      <c r="LCY61"/>
      <c r="LCZ61"/>
      <c r="LDA61"/>
      <c r="LDB61"/>
      <c r="LDC61"/>
      <c r="LDD61"/>
      <c r="LDE61"/>
      <c r="LDF61"/>
      <c r="LDG61"/>
      <c r="LDH61"/>
      <c r="LDI61"/>
      <c r="LDJ61"/>
      <c r="LDK61"/>
      <c r="LDL61"/>
      <c r="LDM61"/>
      <c r="LDN61"/>
      <c r="LDO61"/>
      <c r="LDP61"/>
      <c r="LDQ61"/>
      <c r="LDR61"/>
      <c r="LDS61"/>
      <c r="LDT61"/>
      <c r="LDU61"/>
      <c r="LDV61"/>
      <c r="LDW61"/>
      <c r="LDX61"/>
      <c r="LDY61"/>
      <c r="LDZ61"/>
      <c r="LEA61"/>
      <c r="LEB61"/>
      <c r="LEC61"/>
      <c r="LED61"/>
      <c r="LEE61"/>
      <c r="LEF61"/>
      <c r="LEG61"/>
      <c r="LEH61"/>
      <c r="LEI61"/>
      <c r="LEJ61"/>
      <c r="LEK61"/>
      <c r="LEL61"/>
      <c r="LEM61"/>
      <c r="LEN61"/>
      <c r="LEO61"/>
      <c r="LEP61"/>
      <c r="LEQ61"/>
      <c r="LER61"/>
      <c r="LES61"/>
      <c r="LET61"/>
      <c r="LEU61"/>
      <c r="LEV61"/>
      <c r="LEW61"/>
      <c r="LEX61"/>
      <c r="LEY61"/>
      <c r="LEZ61"/>
      <c r="LFA61"/>
      <c r="LFB61"/>
      <c r="LFC61"/>
      <c r="LFD61"/>
      <c r="LFE61"/>
      <c r="LFF61"/>
      <c r="LFG61"/>
      <c r="LFH61"/>
      <c r="LFI61"/>
      <c r="LFJ61"/>
      <c r="LFK61"/>
      <c r="LFL61"/>
      <c r="LFM61"/>
      <c r="LFN61"/>
      <c r="LFO61"/>
      <c r="LFP61"/>
      <c r="LFQ61"/>
      <c r="LFR61"/>
      <c r="LFS61"/>
      <c r="LFT61"/>
      <c r="LFU61"/>
      <c r="LFV61"/>
      <c r="LFW61"/>
      <c r="LFX61"/>
      <c r="LFY61"/>
      <c r="LFZ61"/>
      <c r="LGA61"/>
      <c r="LGB61"/>
      <c r="LGC61"/>
      <c r="LGD61"/>
      <c r="LGE61"/>
      <c r="LGF61"/>
      <c r="LGG61"/>
      <c r="LGH61"/>
      <c r="LGI61"/>
      <c r="LGJ61"/>
      <c r="LGK61"/>
      <c r="LGL61"/>
      <c r="LGM61"/>
      <c r="LGN61"/>
      <c r="LGO61"/>
      <c r="LGP61"/>
      <c r="LGQ61"/>
      <c r="LGR61"/>
      <c r="LGS61"/>
      <c r="LGT61"/>
      <c r="LGU61"/>
      <c r="LGV61"/>
      <c r="LGW61"/>
      <c r="LGX61"/>
      <c r="LGY61"/>
      <c r="LGZ61"/>
      <c r="LHA61"/>
      <c r="LHB61"/>
      <c r="LHC61"/>
      <c r="LHD61"/>
      <c r="LHE61"/>
      <c r="LHF61"/>
      <c r="LHG61"/>
      <c r="LHH61"/>
      <c r="LHI61"/>
      <c r="LHJ61"/>
      <c r="LHK61"/>
      <c r="LHL61"/>
      <c r="LHM61"/>
      <c r="LHN61"/>
      <c r="LHO61"/>
      <c r="LHP61"/>
      <c r="LHQ61"/>
      <c r="LHR61"/>
      <c r="LHS61"/>
      <c r="LHT61"/>
      <c r="LHU61"/>
      <c r="LHV61"/>
      <c r="LHW61"/>
      <c r="LHX61"/>
      <c r="LHY61"/>
      <c r="LHZ61"/>
      <c r="LIA61"/>
      <c r="LIB61"/>
      <c r="LIC61"/>
      <c r="LID61"/>
      <c r="LIE61"/>
      <c r="LIF61"/>
      <c r="LIG61"/>
      <c r="LIH61"/>
      <c r="LII61"/>
      <c r="LIJ61"/>
      <c r="LIK61"/>
      <c r="LIL61"/>
      <c r="LIM61"/>
      <c r="LIN61"/>
      <c r="LIO61"/>
      <c r="LIP61"/>
      <c r="LIQ61"/>
      <c r="LIR61"/>
      <c r="LIS61"/>
      <c r="LIT61"/>
      <c r="LIU61"/>
      <c r="LIV61"/>
      <c r="LIW61"/>
      <c r="LIX61"/>
      <c r="LIY61"/>
      <c r="LIZ61"/>
      <c r="LJA61"/>
      <c r="LJB61"/>
      <c r="LJC61"/>
      <c r="LJD61"/>
      <c r="LJE61"/>
      <c r="LJF61"/>
      <c r="LJG61"/>
      <c r="LJH61"/>
      <c r="LJI61"/>
      <c r="LJJ61"/>
      <c r="LJK61"/>
      <c r="LJL61"/>
      <c r="LJM61"/>
      <c r="LJN61"/>
      <c r="LJO61"/>
      <c r="LJP61"/>
      <c r="LJQ61"/>
      <c r="LJR61"/>
      <c r="LJS61"/>
      <c r="LJT61"/>
      <c r="LJU61"/>
      <c r="LJV61"/>
      <c r="LJW61"/>
      <c r="LJX61"/>
      <c r="LJY61"/>
      <c r="LJZ61"/>
      <c r="LKA61"/>
      <c r="LKB61"/>
      <c r="LKC61"/>
      <c r="LKD61"/>
      <c r="LKE61"/>
      <c r="LKF61"/>
      <c r="LKG61"/>
      <c r="LKH61"/>
      <c r="LKI61"/>
      <c r="LKJ61"/>
      <c r="LKK61"/>
      <c r="LKL61"/>
      <c r="LKM61"/>
      <c r="LKN61"/>
      <c r="LKO61"/>
      <c r="LKP61"/>
      <c r="LKQ61"/>
      <c r="LKR61"/>
      <c r="LKS61"/>
      <c r="LKT61"/>
      <c r="LKU61"/>
      <c r="LKV61"/>
      <c r="LKW61"/>
      <c r="LKX61"/>
      <c r="LKY61"/>
      <c r="LKZ61"/>
      <c r="LLA61"/>
      <c r="LLB61"/>
      <c r="LLC61"/>
      <c r="LLD61"/>
      <c r="LLE61"/>
      <c r="LLF61"/>
      <c r="LLG61"/>
      <c r="LLH61"/>
      <c r="LLI61"/>
      <c r="LLJ61"/>
      <c r="LLK61"/>
      <c r="LLL61"/>
      <c r="LLM61"/>
      <c r="LLN61"/>
      <c r="LLO61"/>
      <c r="LLP61"/>
      <c r="LLQ61"/>
      <c r="LLR61"/>
      <c r="LLS61"/>
      <c r="LLT61"/>
      <c r="LLU61"/>
      <c r="LLV61"/>
      <c r="LLW61"/>
      <c r="LLX61"/>
      <c r="LLY61"/>
      <c r="LLZ61"/>
      <c r="LMA61"/>
      <c r="LMB61"/>
      <c r="LMC61"/>
      <c r="LMD61"/>
      <c r="LME61"/>
      <c r="LMF61"/>
      <c r="LMG61"/>
      <c r="LMH61"/>
      <c r="LMI61"/>
      <c r="LMJ61"/>
      <c r="LMK61"/>
      <c r="LML61"/>
      <c r="LMM61"/>
      <c r="LMN61"/>
      <c r="LMO61"/>
      <c r="LMP61"/>
      <c r="LMQ61"/>
      <c r="LMR61"/>
      <c r="LMS61"/>
      <c r="LMT61"/>
      <c r="LMU61"/>
      <c r="LMV61"/>
      <c r="LMW61"/>
      <c r="LMX61"/>
      <c r="LMY61"/>
      <c r="LMZ61"/>
      <c r="LNA61"/>
      <c r="LNB61"/>
      <c r="LNC61"/>
      <c r="LND61"/>
      <c r="LNE61"/>
      <c r="LNF61"/>
      <c r="LNG61"/>
      <c r="LNH61"/>
      <c r="LNI61"/>
      <c r="LNJ61"/>
      <c r="LNK61"/>
      <c r="LNL61"/>
      <c r="LNM61"/>
      <c r="LNN61"/>
      <c r="LNO61"/>
      <c r="LNP61"/>
      <c r="LNQ61"/>
      <c r="LNR61"/>
      <c r="LNS61"/>
      <c r="LNT61"/>
      <c r="LNU61"/>
      <c r="LNV61"/>
      <c r="LNW61"/>
      <c r="LNX61"/>
      <c r="LNY61"/>
      <c r="LNZ61"/>
      <c r="LOA61"/>
      <c r="LOB61"/>
      <c r="LOC61"/>
      <c r="LOD61"/>
      <c r="LOE61"/>
      <c r="LOF61"/>
      <c r="LOG61"/>
      <c r="LOH61"/>
      <c r="LOI61"/>
      <c r="LOJ61"/>
      <c r="LOK61"/>
      <c r="LOL61"/>
      <c r="LOM61"/>
      <c r="LON61"/>
      <c r="LOO61"/>
      <c r="LOP61"/>
      <c r="LOQ61"/>
      <c r="LOR61"/>
      <c r="LOS61"/>
      <c r="LOT61"/>
      <c r="LOU61"/>
      <c r="LOV61"/>
      <c r="LOW61"/>
      <c r="LOX61"/>
      <c r="LOY61"/>
      <c r="LOZ61"/>
      <c r="LPA61"/>
      <c r="LPB61"/>
      <c r="LPC61"/>
      <c r="LPD61"/>
      <c r="LPE61"/>
      <c r="LPF61"/>
      <c r="LPG61"/>
      <c r="LPH61"/>
      <c r="LPI61"/>
      <c r="LPJ61"/>
      <c r="LPK61"/>
      <c r="LPL61"/>
      <c r="LPM61"/>
      <c r="LPN61"/>
      <c r="LPO61"/>
      <c r="LPP61"/>
      <c r="LPQ61"/>
      <c r="LPR61"/>
      <c r="LPS61"/>
      <c r="LPT61"/>
      <c r="LPU61"/>
      <c r="LPV61"/>
      <c r="LPW61"/>
      <c r="LPX61"/>
      <c r="LPY61"/>
      <c r="LPZ61"/>
      <c r="LQA61"/>
      <c r="LQB61"/>
      <c r="LQC61"/>
      <c r="LQD61"/>
      <c r="LQE61"/>
      <c r="LQF61"/>
      <c r="LQG61"/>
      <c r="LQH61"/>
      <c r="LQI61"/>
      <c r="LQJ61"/>
      <c r="LQK61"/>
      <c r="LQL61"/>
      <c r="LQM61"/>
      <c r="LQN61"/>
      <c r="LQO61"/>
      <c r="LQP61"/>
      <c r="LQQ61"/>
      <c r="LQR61"/>
      <c r="LQS61"/>
      <c r="LQT61"/>
      <c r="LQU61"/>
      <c r="LQV61"/>
      <c r="LQW61"/>
      <c r="LQX61"/>
      <c r="LQY61"/>
      <c r="LQZ61"/>
      <c r="LRA61"/>
      <c r="LRB61"/>
      <c r="LRC61"/>
      <c r="LRD61"/>
      <c r="LRE61"/>
      <c r="LRF61"/>
      <c r="LRG61"/>
      <c r="LRH61"/>
      <c r="LRI61"/>
      <c r="LRJ61"/>
      <c r="LRK61"/>
      <c r="LRL61"/>
      <c r="LRM61"/>
      <c r="LRN61"/>
      <c r="LRO61"/>
      <c r="LRP61"/>
      <c r="LRQ61"/>
      <c r="LRR61"/>
      <c r="LRS61"/>
      <c r="LRT61"/>
      <c r="LRU61"/>
      <c r="LRV61"/>
      <c r="LRW61"/>
      <c r="LRX61"/>
      <c r="LRY61"/>
      <c r="LRZ61"/>
      <c r="LSA61"/>
      <c r="LSB61"/>
      <c r="LSC61"/>
      <c r="LSD61"/>
      <c r="LSE61"/>
      <c r="LSF61"/>
      <c r="LSG61"/>
      <c r="LSH61"/>
      <c r="LSI61"/>
      <c r="LSJ61"/>
      <c r="LSK61"/>
      <c r="LSL61"/>
      <c r="LSM61"/>
      <c r="LSN61"/>
      <c r="LSO61"/>
      <c r="LSP61"/>
      <c r="LSQ61"/>
      <c r="LSR61"/>
      <c r="LSS61"/>
      <c r="LST61"/>
      <c r="LSU61"/>
      <c r="LSV61"/>
      <c r="LSW61"/>
      <c r="LSX61"/>
      <c r="LSY61"/>
      <c r="LSZ61"/>
      <c r="LTA61"/>
      <c r="LTB61"/>
      <c r="LTC61"/>
      <c r="LTD61"/>
      <c r="LTE61"/>
      <c r="LTF61"/>
      <c r="LTG61"/>
      <c r="LTH61"/>
      <c r="LTI61"/>
      <c r="LTJ61"/>
      <c r="LTK61"/>
      <c r="LTL61"/>
      <c r="LTM61"/>
      <c r="LTN61"/>
      <c r="LTO61"/>
      <c r="LTP61"/>
      <c r="LTQ61"/>
      <c r="LTR61"/>
      <c r="LTS61"/>
      <c r="LTT61"/>
      <c r="LTU61"/>
      <c r="LTV61"/>
      <c r="LTW61"/>
      <c r="LTX61"/>
      <c r="LTY61"/>
      <c r="LTZ61"/>
      <c r="LUA61"/>
      <c r="LUB61"/>
      <c r="LUC61"/>
      <c r="LUD61"/>
      <c r="LUE61"/>
      <c r="LUF61"/>
      <c r="LUG61"/>
      <c r="LUH61"/>
      <c r="LUI61"/>
      <c r="LUJ61"/>
      <c r="LUK61"/>
      <c r="LUL61"/>
      <c r="LUM61"/>
      <c r="LUN61"/>
      <c r="LUO61"/>
      <c r="LUP61"/>
      <c r="LUQ61"/>
      <c r="LUR61"/>
      <c r="LUS61"/>
      <c r="LUT61"/>
      <c r="LUU61"/>
      <c r="LUV61"/>
      <c r="LUW61"/>
      <c r="LUX61"/>
      <c r="LUY61"/>
      <c r="LUZ61"/>
      <c r="LVA61"/>
      <c r="LVB61"/>
      <c r="LVC61"/>
      <c r="LVD61"/>
      <c r="LVE61"/>
      <c r="LVF61"/>
      <c r="LVG61"/>
      <c r="LVH61"/>
      <c r="LVI61"/>
      <c r="LVJ61"/>
      <c r="LVK61"/>
      <c r="LVL61"/>
      <c r="LVM61"/>
      <c r="LVN61"/>
      <c r="LVO61"/>
      <c r="LVP61"/>
      <c r="LVQ61"/>
      <c r="LVR61"/>
      <c r="LVS61"/>
      <c r="LVT61"/>
      <c r="LVU61"/>
      <c r="LVV61"/>
      <c r="LVW61"/>
      <c r="LVX61"/>
      <c r="LVY61"/>
      <c r="LVZ61"/>
      <c r="LWA61"/>
      <c r="LWB61"/>
      <c r="LWC61"/>
      <c r="LWD61"/>
      <c r="LWE61"/>
      <c r="LWF61"/>
      <c r="LWG61"/>
      <c r="LWH61"/>
      <c r="LWI61"/>
      <c r="LWJ61"/>
      <c r="LWK61"/>
      <c r="LWL61"/>
      <c r="LWM61"/>
      <c r="LWN61"/>
      <c r="LWO61"/>
      <c r="LWP61"/>
      <c r="LWQ61"/>
      <c r="LWR61"/>
      <c r="LWS61"/>
      <c r="LWT61"/>
      <c r="LWU61"/>
      <c r="LWV61"/>
      <c r="LWW61"/>
      <c r="LWX61"/>
      <c r="LWY61"/>
      <c r="LWZ61"/>
      <c r="LXA61"/>
      <c r="LXB61"/>
      <c r="LXC61"/>
      <c r="LXD61"/>
      <c r="LXE61"/>
      <c r="LXF61"/>
      <c r="LXG61"/>
      <c r="LXH61"/>
      <c r="LXI61"/>
      <c r="LXJ61"/>
      <c r="LXK61"/>
      <c r="LXL61"/>
      <c r="LXM61"/>
      <c r="LXN61"/>
      <c r="LXO61"/>
      <c r="LXP61"/>
      <c r="LXQ61"/>
      <c r="LXR61"/>
      <c r="LXS61"/>
      <c r="LXT61"/>
      <c r="LXU61"/>
      <c r="LXV61"/>
      <c r="LXW61"/>
      <c r="LXX61"/>
      <c r="LXY61"/>
      <c r="LXZ61"/>
      <c r="LYA61"/>
      <c r="LYB61"/>
      <c r="LYC61"/>
      <c r="LYD61"/>
      <c r="LYE61"/>
      <c r="LYF61"/>
      <c r="LYG61"/>
      <c r="LYH61"/>
      <c r="LYI61"/>
      <c r="LYJ61"/>
      <c r="LYK61"/>
      <c r="LYL61"/>
      <c r="LYM61"/>
      <c r="LYN61"/>
      <c r="LYO61"/>
      <c r="LYP61"/>
      <c r="LYQ61"/>
      <c r="LYR61"/>
      <c r="LYS61"/>
      <c r="LYT61"/>
      <c r="LYU61"/>
      <c r="LYV61"/>
      <c r="LYW61"/>
      <c r="LYX61"/>
      <c r="LYY61"/>
      <c r="LYZ61"/>
      <c r="LZA61"/>
      <c r="LZB61"/>
      <c r="LZC61"/>
      <c r="LZD61"/>
      <c r="LZE61"/>
      <c r="LZF61"/>
      <c r="LZG61"/>
      <c r="LZH61"/>
      <c r="LZI61"/>
      <c r="LZJ61"/>
      <c r="LZK61"/>
      <c r="LZL61"/>
      <c r="LZM61"/>
      <c r="LZN61"/>
      <c r="LZO61"/>
      <c r="LZP61"/>
      <c r="LZQ61"/>
      <c r="LZR61"/>
      <c r="LZS61"/>
      <c r="LZT61"/>
      <c r="LZU61"/>
      <c r="LZV61"/>
      <c r="LZW61"/>
      <c r="LZX61"/>
      <c r="LZY61"/>
      <c r="LZZ61"/>
      <c r="MAA61"/>
      <c r="MAB61"/>
      <c r="MAC61"/>
      <c r="MAD61"/>
      <c r="MAE61"/>
      <c r="MAF61"/>
      <c r="MAG61"/>
      <c r="MAH61"/>
      <c r="MAI61"/>
      <c r="MAJ61"/>
      <c r="MAK61"/>
      <c r="MAL61"/>
      <c r="MAM61"/>
      <c r="MAN61"/>
      <c r="MAO61"/>
      <c r="MAP61"/>
      <c r="MAQ61"/>
      <c r="MAR61"/>
      <c r="MAS61"/>
      <c r="MAT61"/>
      <c r="MAU61"/>
      <c r="MAV61"/>
      <c r="MAW61"/>
      <c r="MAX61"/>
      <c r="MAY61"/>
      <c r="MAZ61"/>
      <c r="MBA61"/>
      <c r="MBB61"/>
      <c r="MBC61"/>
      <c r="MBD61"/>
      <c r="MBE61"/>
      <c r="MBF61"/>
      <c r="MBG61"/>
      <c r="MBH61"/>
      <c r="MBI61"/>
      <c r="MBJ61"/>
      <c r="MBK61"/>
      <c r="MBL61"/>
      <c r="MBM61"/>
      <c r="MBN61"/>
      <c r="MBO61"/>
      <c r="MBP61"/>
      <c r="MBQ61"/>
      <c r="MBR61"/>
      <c r="MBS61"/>
      <c r="MBT61"/>
      <c r="MBU61"/>
      <c r="MBV61"/>
      <c r="MBW61"/>
      <c r="MBX61"/>
      <c r="MBY61"/>
      <c r="MBZ61"/>
      <c r="MCA61"/>
      <c r="MCB61"/>
      <c r="MCC61"/>
      <c r="MCD61"/>
      <c r="MCE61"/>
      <c r="MCF61"/>
      <c r="MCG61"/>
      <c r="MCH61"/>
      <c r="MCI61"/>
      <c r="MCJ61"/>
      <c r="MCK61"/>
      <c r="MCL61"/>
      <c r="MCM61"/>
      <c r="MCN61"/>
      <c r="MCO61"/>
      <c r="MCP61"/>
      <c r="MCQ61"/>
      <c r="MCR61"/>
      <c r="MCS61"/>
      <c r="MCT61"/>
      <c r="MCU61"/>
      <c r="MCV61"/>
      <c r="MCW61"/>
      <c r="MCX61"/>
      <c r="MCY61"/>
      <c r="MCZ61"/>
      <c r="MDA61"/>
      <c r="MDB61"/>
      <c r="MDC61"/>
      <c r="MDD61"/>
      <c r="MDE61"/>
      <c r="MDF61"/>
      <c r="MDG61"/>
      <c r="MDH61"/>
      <c r="MDI61"/>
      <c r="MDJ61"/>
      <c r="MDK61"/>
      <c r="MDL61"/>
      <c r="MDM61"/>
      <c r="MDN61"/>
      <c r="MDO61"/>
      <c r="MDP61"/>
      <c r="MDQ61"/>
      <c r="MDR61"/>
      <c r="MDS61"/>
      <c r="MDT61"/>
      <c r="MDU61"/>
      <c r="MDV61"/>
      <c r="MDW61"/>
      <c r="MDX61"/>
      <c r="MDY61"/>
      <c r="MDZ61"/>
      <c r="MEA61"/>
      <c r="MEB61"/>
      <c r="MEC61"/>
      <c r="MED61"/>
      <c r="MEE61"/>
      <c r="MEF61"/>
      <c r="MEG61"/>
      <c r="MEH61"/>
      <c r="MEI61"/>
      <c r="MEJ61"/>
      <c r="MEK61"/>
      <c r="MEL61"/>
      <c r="MEM61"/>
      <c r="MEN61"/>
      <c r="MEO61"/>
      <c r="MEP61"/>
      <c r="MEQ61"/>
      <c r="MER61"/>
      <c r="MES61"/>
      <c r="MET61"/>
      <c r="MEU61"/>
      <c r="MEV61"/>
      <c r="MEW61"/>
      <c r="MEX61"/>
      <c r="MEY61"/>
      <c r="MEZ61"/>
      <c r="MFA61"/>
      <c r="MFB61"/>
      <c r="MFC61"/>
      <c r="MFD61"/>
      <c r="MFE61"/>
      <c r="MFF61"/>
      <c r="MFG61"/>
      <c r="MFH61"/>
      <c r="MFI61"/>
      <c r="MFJ61"/>
      <c r="MFK61"/>
      <c r="MFL61"/>
      <c r="MFM61"/>
      <c r="MFN61"/>
      <c r="MFO61"/>
      <c r="MFP61"/>
      <c r="MFQ61"/>
      <c r="MFR61"/>
      <c r="MFS61"/>
      <c r="MFT61"/>
      <c r="MFU61"/>
      <c r="MFV61"/>
      <c r="MFW61"/>
      <c r="MFX61"/>
      <c r="MFY61"/>
      <c r="MFZ61"/>
      <c r="MGA61"/>
      <c r="MGB61"/>
      <c r="MGC61"/>
      <c r="MGD61"/>
      <c r="MGE61"/>
      <c r="MGF61"/>
      <c r="MGG61"/>
      <c r="MGH61"/>
      <c r="MGI61"/>
      <c r="MGJ61"/>
      <c r="MGK61"/>
      <c r="MGL61"/>
      <c r="MGM61"/>
      <c r="MGN61"/>
      <c r="MGO61"/>
      <c r="MGP61"/>
      <c r="MGQ61"/>
      <c r="MGR61"/>
      <c r="MGS61"/>
      <c r="MGT61"/>
      <c r="MGU61"/>
      <c r="MGV61"/>
      <c r="MGW61"/>
      <c r="MGX61"/>
      <c r="MGY61"/>
      <c r="MGZ61"/>
      <c r="MHA61"/>
      <c r="MHB61"/>
      <c r="MHC61"/>
      <c r="MHD61"/>
      <c r="MHE61"/>
      <c r="MHF61"/>
      <c r="MHG61"/>
      <c r="MHH61"/>
      <c r="MHI61"/>
      <c r="MHJ61"/>
      <c r="MHK61"/>
      <c r="MHL61"/>
      <c r="MHM61"/>
      <c r="MHN61"/>
      <c r="MHO61"/>
      <c r="MHP61"/>
      <c r="MHQ61"/>
      <c r="MHR61"/>
      <c r="MHS61"/>
      <c r="MHT61"/>
      <c r="MHU61"/>
      <c r="MHV61"/>
      <c r="MHW61"/>
      <c r="MHX61"/>
      <c r="MHY61"/>
      <c r="MHZ61"/>
      <c r="MIA61"/>
      <c r="MIB61"/>
      <c r="MIC61"/>
      <c r="MID61"/>
      <c r="MIE61"/>
      <c r="MIF61"/>
      <c r="MIG61"/>
      <c r="MIH61"/>
      <c r="MII61"/>
      <c r="MIJ61"/>
      <c r="MIK61"/>
      <c r="MIL61"/>
      <c r="MIM61"/>
      <c r="MIN61"/>
      <c r="MIO61"/>
      <c r="MIP61"/>
      <c r="MIQ61"/>
      <c r="MIR61"/>
      <c r="MIS61"/>
      <c r="MIT61"/>
      <c r="MIU61"/>
      <c r="MIV61"/>
      <c r="MIW61"/>
      <c r="MIX61"/>
      <c r="MIY61"/>
      <c r="MIZ61"/>
      <c r="MJA61"/>
      <c r="MJB61"/>
      <c r="MJC61"/>
      <c r="MJD61"/>
      <c r="MJE61"/>
      <c r="MJF61"/>
      <c r="MJG61"/>
      <c r="MJH61"/>
      <c r="MJI61"/>
      <c r="MJJ61"/>
      <c r="MJK61"/>
      <c r="MJL61"/>
      <c r="MJM61"/>
      <c r="MJN61"/>
      <c r="MJO61"/>
      <c r="MJP61"/>
      <c r="MJQ61"/>
      <c r="MJR61"/>
      <c r="MJS61"/>
      <c r="MJT61"/>
      <c r="MJU61"/>
      <c r="MJV61"/>
      <c r="MJW61"/>
      <c r="MJX61"/>
      <c r="MJY61"/>
      <c r="MJZ61"/>
      <c r="MKA61"/>
      <c r="MKB61"/>
      <c r="MKC61"/>
      <c r="MKD61"/>
      <c r="MKE61"/>
      <c r="MKF61"/>
      <c r="MKG61"/>
      <c r="MKH61"/>
      <c r="MKI61"/>
      <c r="MKJ61"/>
      <c r="MKK61"/>
      <c r="MKL61"/>
      <c r="MKM61"/>
      <c r="MKN61"/>
      <c r="MKO61"/>
      <c r="MKP61"/>
      <c r="MKQ61"/>
      <c r="MKR61"/>
      <c r="MKS61"/>
      <c r="MKT61"/>
      <c r="MKU61"/>
      <c r="MKV61"/>
      <c r="MKW61"/>
      <c r="MKX61"/>
      <c r="MKY61"/>
      <c r="MKZ61"/>
      <c r="MLA61"/>
      <c r="MLB61"/>
      <c r="MLC61"/>
      <c r="MLD61"/>
      <c r="MLE61"/>
      <c r="MLF61"/>
      <c r="MLG61"/>
      <c r="MLH61"/>
      <c r="MLI61"/>
      <c r="MLJ61"/>
      <c r="MLK61"/>
      <c r="MLL61"/>
      <c r="MLM61"/>
      <c r="MLN61"/>
      <c r="MLO61"/>
      <c r="MLP61"/>
      <c r="MLQ61"/>
      <c r="MLR61"/>
      <c r="MLS61"/>
      <c r="MLT61"/>
      <c r="MLU61"/>
      <c r="MLV61"/>
      <c r="MLW61"/>
      <c r="MLX61"/>
      <c r="MLY61"/>
      <c r="MLZ61"/>
      <c r="MMA61"/>
      <c r="MMB61"/>
      <c r="MMC61"/>
      <c r="MMD61"/>
      <c r="MME61"/>
      <c r="MMF61"/>
      <c r="MMG61"/>
      <c r="MMH61"/>
      <c r="MMI61"/>
      <c r="MMJ61"/>
      <c r="MMK61"/>
      <c r="MML61"/>
      <c r="MMM61"/>
      <c r="MMN61"/>
      <c r="MMO61"/>
      <c r="MMP61"/>
      <c r="MMQ61"/>
      <c r="MMR61"/>
      <c r="MMS61"/>
      <c r="MMT61"/>
      <c r="MMU61"/>
      <c r="MMV61"/>
      <c r="MMW61"/>
      <c r="MMX61"/>
      <c r="MMY61"/>
      <c r="MMZ61"/>
      <c r="MNA61"/>
      <c r="MNB61"/>
      <c r="MNC61"/>
      <c r="MND61"/>
      <c r="MNE61"/>
      <c r="MNF61"/>
      <c r="MNG61"/>
      <c r="MNH61"/>
      <c r="MNI61"/>
      <c r="MNJ61"/>
      <c r="MNK61"/>
      <c r="MNL61"/>
      <c r="MNM61"/>
      <c r="MNN61"/>
      <c r="MNO61"/>
      <c r="MNP61"/>
      <c r="MNQ61"/>
      <c r="MNR61"/>
      <c r="MNS61"/>
      <c r="MNT61"/>
      <c r="MNU61"/>
      <c r="MNV61"/>
      <c r="MNW61"/>
      <c r="MNX61"/>
      <c r="MNY61"/>
      <c r="MNZ61"/>
      <c r="MOA61"/>
      <c r="MOB61"/>
      <c r="MOC61"/>
      <c r="MOD61"/>
      <c r="MOE61"/>
      <c r="MOF61"/>
      <c r="MOG61"/>
      <c r="MOH61"/>
      <c r="MOI61"/>
      <c r="MOJ61"/>
      <c r="MOK61"/>
      <c r="MOL61"/>
      <c r="MOM61"/>
      <c r="MON61"/>
      <c r="MOO61"/>
      <c r="MOP61"/>
      <c r="MOQ61"/>
      <c r="MOR61"/>
      <c r="MOS61"/>
      <c r="MOT61"/>
      <c r="MOU61"/>
      <c r="MOV61"/>
      <c r="MOW61"/>
      <c r="MOX61"/>
      <c r="MOY61"/>
      <c r="MOZ61"/>
      <c r="MPA61"/>
      <c r="MPB61"/>
      <c r="MPC61"/>
      <c r="MPD61"/>
      <c r="MPE61"/>
      <c r="MPF61"/>
      <c r="MPG61"/>
      <c r="MPH61"/>
      <c r="MPI61"/>
      <c r="MPJ61"/>
      <c r="MPK61"/>
      <c r="MPL61"/>
      <c r="MPM61"/>
      <c r="MPN61"/>
      <c r="MPO61"/>
      <c r="MPP61"/>
      <c r="MPQ61"/>
      <c r="MPR61"/>
      <c r="MPS61"/>
      <c r="MPT61"/>
      <c r="MPU61"/>
      <c r="MPV61"/>
      <c r="MPW61"/>
      <c r="MPX61"/>
      <c r="MPY61"/>
      <c r="MPZ61"/>
      <c r="MQA61"/>
      <c r="MQB61"/>
      <c r="MQC61"/>
      <c r="MQD61"/>
      <c r="MQE61"/>
      <c r="MQF61"/>
      <c r="MQG61"/>
      <c r="MQH61"/>
      <c r="MQI61"/>
      <c r="MQJ61"/>
      <c r="MQK61"/>
      <c r="MQL61"/>
      <c r="MQM61"/>
      <c r="MQN61"/>
      <c r="MQO61"/>
      <c r="MQP61"/>
      <c r="MQQ61"/>
      <c r="MQR61"/>
      <c r="MQS61"/>
      <c r="MQT61"/>
      <c r="MQU61"/>
      <c r="MQV61"/>
      <c r="MQW61"/>
      <c r="MQX61"/>
      <c r="MQY61"/>
      <c r="MQZ61"/>
      <c r="MRA61"/>
      <c r="MRB61"/>
      <c r="MRC61"/>
      <c r="MRD61"/>
      <c r="MRE61"/>
      <c r="MRF61"/>
      <c r="MRG61"/>
      <c r="MRH61"/>
      <c r="MRI61"/>
      <c r="MRJ61"/>
      <c r="MRK61"/>
      <c r="MRL61"/>
      <c r="MRM61"/>
      <c r="MRN61"/>
      <c r="MRO61"/>
      <c r="MRP61"/>
      <c r="MRQ61"/>
      <c r="MRR61"/>
      <c r="MRS61"/>
      <c r="MRT61"/>
      <c r="MRU61"/>
      <c r="MRV61"/>
      <c r="MRW61"/>
      <c r="MRX61"/>
      <c r="MRY61"/>
      <c r="MRZ61"/>
      <c r="MSA61"/>
      <c r="MSB61"/>
      <c r="MSC61"/>
      <c r="MSD61"/>
      <c r="MSE61"/>
      <c r="MSF61"/>
      <c r="MSG61"/>
      <c r="MSH61"/>
      <c r="MSI61"/>
      <c r="MSJ61"/>
      <c r="MSK61"/>
      <c r="MSL61"/>
      <c r="MSM61"/>
      <c r="MSN61"/>
      <c r="MSO61"/>
      <c r="MSP61"/>
      <c r="MSQ61"/>
      <c r="MSR61"/>
      <c r="MSS61"/>
      <c r="MST61"/>
      <c r="MSU61"/>
      <c r="MSV61"/>
      <c r="MSW61"/>
      <c r="MSX61"/>
      <c r="MSY61"/>
      <c r="MSZ61"/>
      <c r="MTA61"/>
      <c r="MTB61"/>
      <c r="MTC61"/>
      <c r="MTD61"/>
      <c r="MTE61"/>
      <c r="MTF61"/>
      <c r="MTG61"/>
      <c r="MTH61"/>
      <c r="MTI61"/>
      <c r="MTJ61"/>
      <c r="MTK61"/>
      <c r="MTL61"/>
      <c r="MTM61"/>
      <c r="MTN61"/>
      <c r="MTO61"/>
      <c r="MTP61"/>
      <c r="MTQ61"/>
      <c r="MTR61"/>
      <c r="MTS61"/>
      <c r="MTT61"/>
      <c r="MTU61"/>
      <c r="MTV61"/>
      <c r="MTW61"/>
      <c r="MTX61"/>
      <c r="MTY61"/>
      <c r="MTZ61"/>
      <c r="MUA61"/>
      <c r="MUB61"/>
      <c r="MUC61"/>
      <c r="MUD61"/>
      <c r="MUE61"/>
      <c r="MUF61"/>
      <c r="MUG61"/>
      <c r="MUH61"/>
      <c r="MUI61"/>
      <c r="MUJ61"/>
      <c r="MUK61"/>
      <c r="MUL61"/>
      <c r="MUM61"/>
      <c r="MUN61"/>
      <c r="MUO61"/>
      <c r="MUP61"/>
      <c r="MUQ61"/>
      <c r="MUR61"/>
      <c r="MUS61"/>
      <c r="MUT61"/>
      <c r="MUU61"/>
      <c r="MUV61"/>
      <c r="MUW61"/>
      <c r="MUX61"/>
      <c r="MUY61"/>
      <c r="MUZ61"/>
      <c r="MVA61"/>
      <c r="MVB61"/>
      <c r="MVC61"/>
      <c r="MVD61"/>
      <c r="MVE61"/>
      <c r="MVF61"/>
      <c r="MVG61"/>
      <c r="MVH61"/>
      <c r="MVI61"/>
      <c r="MVJ61"/>
      <c r="MVK61"/>
      <c r="MVL61"/>
      <c r="MVM61"/>
      <c r="MVN61"/>
      <c r="MVO61"/>
      <c r="MVP61"/>
      <c r="MVQ61"/>
      <c r="MVR61"/>
      <c r="MVS61"/>
      <c r="MVT61"/>
      <c r="MVU61"/>
      <c r="MVV61"/>
      <c r="MVW61"/>
      <c r="MVX61"/>
      <c r="MVY61"/>
      <c r="MVZ61"/>
      <c r="MWA61"/>
      <c r="MWB61"/>
      <c r="MWC61"/>
      <c r="MWD61"/>
      <c r="MWE61"/>
      <c r="MWF61"/>
      <c r="MWG61"/>
      <c r="MWH61"/>
      <c r="MWI61"/>
      <c r="MWJ61"/>
      <c r="MWK61"/>
      <c r="MWL61"/>
      <c r="MWM61"/>
      <c r="MWN61"/>
      <c r="MWO61"/>
      <c r="MWP61"/>
      <c r="MWQ61"/>
      <c r="MWR61"/>
      <c r="MWS61"/>
      <c r="MWT61"/>
      <c r="MWU61"/>
      <c r="MWV61"/>
      <c r="MWW61"/>
      <c r="MWX61"/>
      <c r="MWY61"/>
      <c r="MWZ61"/>
      <c r="MXA61"/>
      <c r="MXB61"/>
      <c r="MXC61"/>
      <c r="MXD61"/>
      <c r="MXE61"/>
      <c r="MXF61"/>
      <c r="MXG61"/>
      <c r="MXH61"/>
      <c r="MXI61"/>
      <c r="MXJ61"/>
      <c r="MXK61"/>
      <c r="MXL61"/>
      <c r="MXM61"/>
      <c r="MXN61"/>
      <c r="MXO61"/>
      <c r="MXP61"/>
      <c r="MXQ61"/>
      <c r="MXR61"/>
      <c r="MXS61"/>
      <c r="MXT61"/>
      <c r="MXU61"/>
      <c r="MXV61"/>
      <c r="MXW61"/>
      <c r="MXX61"/>
      <c r="MXY61"/>
      <c r="MXZ61"/>
      <c r="MYA61"/>
      <c r="MYB61"/>
      <c r="MYC61"/>
      <c r="MYD61"/>
      <c r="MYE61"/>
      <c r="MYF61"/>
      <c r="MYG61"/>
      <c r="MYH61"/>
      <c r="MYI61"/>
      <c r="MYJ61"/>
      <c r="MYK61"/>
      <c r="MYL61"/>
      <c r="MYM61"/>
      <c r="MYN61"/>
      <c r="MYO61"/>
      <c r="MYP61"/>
      <c r="MYQ61"/>
      <c r="MYR61"/>
      <c r="MYS61"/>
      <c r="MYT61"/>
      <c r="MYU61"/>
      <c r="MYV61"/>
      <c r="MYW61"/>
      <c r="MYX61"/>
      <c r="MYY61"/>
      <c r="MYZ61"/>
      <c r="MZA61"/>
      <c r="MZB61"/>
      <c r="MZC61"/>
      <c r="MZD61"/>
      <c r="MZE61"/>
      <c r="MZF61"/>
      <c r="MZG61"/>
      <c r="MZH61"/>
      <c r="MZI61"/>
      <c r="MZJ61"/>
      <c r="MZK61"/>
      <c r="MZL61"/>
      <c r="MZM61"/>
      <c r="MZN61"/>
      <c r="MZO61"/>
      <c r="MZP61"/>
      <c r="MZQ61"/>
      <c r="MZR61"/>
      <c r="MZS61"/>
      <c r="MZT61"/>
      <c r="MZU61"/>
      <c r="MZV61"/>
      <c r="MZW61"/>
      <c r="MZX61"/>
      <c r="MZY61"/>
      <c r="MZZ61"/>
      <c r="NAA61"/>
      <c r="NAB61"/>
      <c r="NAC61"/>
      <c r="NAD61"/>
      <c r="NAE61"/>
      <c r="NAF61"/>
      <c r="NAG61"/>
      <c r="NAH61"/>
      <c r="NAI61"/>
      <c r="NAJ61"/>
      <c r="NAK61"/>
      <c r="NAL61"/>
      <c r="NAM61"/>
      <c r="NAN61"/>
      <c r="NAO61"/>
      <c r="NAP61"/>
      <c r="NAQ61"/>
      <c r="NAR61"/>
      <c r="NAS61"/>
      <c r="NAT61"/>
      <c r="NAU61"/>
      <c r="NAV61"/>
      <c r="NAW61"/>
      <c r="NAX61"/>
      <c r="NAY61"/>
      <c r="NAZ61"/>
      <c r="NBA61"/>
      <c r="NBB61"/>
      <c r="NBC61"/>
      <c r="NBD61"/>
      <c r="NBE61"/>
      <c r="NBF61"/>
      <c r="NBG61"/>
      <c r="NBH61"/>
      <c r="NBI61"/>
      <c r="NBJ61"/>
      <c r="NBK61"/>
      <c r="NBL61"/>
      <c r="NBM61"/>
      <c r="NBN61"/>
      <c r="NBO61"/>
      <c r="NBP61"/>
      <c r="NBQ61"/>
      <c r="NBR61"/>
      <c r="NBS61"/>
      <c r="NBT61"/>
      <c r="NBU61"/>
      <c r="NBV61"/>
      <c r="NBW61"/>
      <c r="NBX61"/>
      <c r="NBY61"/>
      <c r="NBZ61"/>
      <c r="NCA61"/>
      <c r="NCB61"/>
      <c r="NCC61"/>
      <c r="NCD61"/>
      <c r="NCE61"/>
      <c r="NCF61"/>
      <c r="NCG61"/>
      <c r="NCH61"/>
      <c r="NCI61"/>
      <c r="NCJ61"/>
      <c r="NCK61"/>
      <c r="NCL61"/>
      <c r="NCM61"/>
      <c r="NCN61"/>
      <c r="NCO61"/>
      <c r="NCP61"/>
      <c r="NCQ61"/>
      <c r="NCR61"/>
      <c r="NCS61"/>
      <c r="NCT61"/>
      <c r="NCU61"/>
      <c r="NCV61"/>
      <c r="NCW61"/>
      <c r="NCX61"/>
      <c r="NCY61"/>
      <c r="NCZ61"/>
      <c r="NDA61"/>
      <c r="NDB61"/>
      <c r="NDC61"/>
      <c r="NDD61"/>
      <c r="NDE61"/>
      <c r="NDF61"/>
      <c r="NDG61"/>
      <c r="NDH61"/>
      <c r="NDI61"/>
      <c r="NDJ61"/>
      <c r="NDK61"/>
      <c r="NDL61"/>
      <c r="NDM61"/>
      <c r="NDN61"/>
      <c r="NDO61"/>
      <c r="NDP61"/>
      <c r="NDQ61"/>
      <c r="NDR61"/>
      <c r="NDS61"/>
      <c r="NDT61"/>
      <c r="NDU61"/>
      <c r="NDV61"/>
      <c r="NDW61"/>
      <c r="NDX61"/>
      <c r="NDY61"/>
      <c r="NDZ61"/>
      <c r="NEA61"/>
      <c r="NEB61"/>
      <c r="NEC61"/>
      <c r="NED61"/>
      <c r="NEE61"/>
      <c r="NEF61"/>
      <c r="NEG61"/>
      <c r="NEH61"/>
      <c r="NEI61"/>
      <c r="NEJ61"/>
      <c r="NEK61"/>
      <c r="NEL61"/>
      <c r="NEM61"/>
      <c r="NEN61"/>
      <c r="NEO61"/>
      <c r="NEP61"/>
      <c r="NEQ61"/>
      <c r="NER61"/>
      <c r="NES61"/>
      <c r="NET61"/>
      <c r="NEU61"/>
      <c r="NEV61"/>
      <c r="NEW61"/>
      <c r="NEX61"/>
      <c r="NEY61"/>
      <c r="NEZ61"/>
      <c r="NFA61"/>
      <c r="NFB61"/>
      <c r="NFC61"/>
      <c r="NFD61"/>
      <c r="NFE61"/>
      <c r="NFF61"/>
      <c r="NFG61"/>
      <c r="NFH61"/>
      <c r="NFI61"/>
      <c r="NFJ61"/>
      <c r="NFK61"/>
      <c r="NFL61"/>
      <c r="NFM61"/>
      <c r="NFN61"/>
      <c r="NFO61"/>
      <c r="NFP61"/>
      <c r="NFQ61"/>
      <c r="NFR61"/>
      <c r="NFS61"/>
      <c r="NFT61"/>
      <c r="NFU61"/>
      <c r="NFV61"/>
      <c r="NFW61"/>
      <c r="NFX61"/>
      <c r="NFY61"/>
      <c r="NFZ61"/>
      <c r="NGA61"/>
      <c r="NGB61"/>
      <c r="NGC61"/>
      <c r="NGD61"/>
      <c r="NGE61"/>
      <c r="NGF61"/>
      <c r="NGG61"/>
      <c r="NGH61"/>
      <c r="NGI61"/>
      <c r="NGJ61"/>
      <c r="NGK61"/>
      <c r="NGL61"/>
      <c r="NGM61"/>
      <c r="NGN61"/>
      <c r="NGO61"/>
      <c r="NGP61"/>
      <c r="NGQ61"/>
      <c r="NGR61"/>
      <c r="NGS61"/>
      <c r="NGT61"/>
      <c r="NGU61"/>
      <c r="NGV61"/>
      <c r="NGW61"/>
      <c r="NGX61"/>
      <c r="NGY61"/>
      <c r="NGZ61"/>
      <c r="NHA61"/>
      <c r="NHB61"/>
      <c r="NHC61"/>
      <c r="NHD61"/>
      <c r="NHE61"/>
      <c r="NHF61"/>
      <c r="NHG61"/>
      <c r="NHH61"/>
      <c r="NHI61"/>
      <c r="NHJ61"/>
      <c r="NHK61"/>
      <c r="NHL61"/>
      <c r="NHM61"/>
      <c r="NHN61"/>
      <c r="NHO61"/>
      <c r="NHP61"/>
      <c r="NHQ61"/>
      <c r="NHR61"/>
      <c r="NHS61"/>
      <c r="NHT61"/>
      <c r="NHU61"/>
      <c r="NHV61"/>
      <c r="NHW61"/>
      <c r="NHX61"/>
      <c r="NHY61"/>
      <c r="NHZ61"/>
      <c r="NIA61"/>
      <c r="NIB61"/>
      <c r="NIC61"/>
      <c r="NID61"/>
      <c r="NIE61"/>
      <c r="NIF61"/>
      <c r="NIG61"/>
      <c r="NIH61"/>
      <c r="NII61"/>
      <c r="NIJ61"/>
      <c r="NIK61"/>
      <c r="NIL61"/>
      <c r="NIM61"/>
      <c r="NIN61"/>
      <c r="NIO61"/>
      <c r="NIP61"/>
      <c r="NIQ61"/>
      <c r="NIR61"/>
      <c r="NIS61"/>
      <c r="NIT61"/>
      <c r="NIU61"/>
      <c r="NIV61"/>
      <c r="NIW61"/>
      <c r="NIX61"/>
      <c r="NIY61"/>
      <c r="NIZ61"/>
      <c r="NJA61"/>
      <c r="NJB61"/>
      <c r="NJC61"/>
      <c r="NJD61"/>
      <c r="NJE61"/>
      <c r="NJF61"/>
      <c r="NJG61"/>
      <c r="NJH61"/>
      <c r="NJI61"/>
      <c r="NJJ61"/>
      <c r="NJK61"/>
      <c r="NJL61"/>
      <c r="NJM61"/>
      <c r="NJN61"/>
      <c r="NJO61"/>
      <c r="NJP61"/>
      <c r="NJQ61"/>
      <c r="NJR61"/>
      <c r="NJS61"/>
      <c r="NJT61"/>
      <c r="NJU61"/>
      <c r="NJV61"/>
      <c r="NJW61"/>
      <c r="NJX61"/>
      <c r="NJY61"/>
      <c r="NJZ61"/>
      <c r="NKA61"/>
      <c r="NKB61"/>
      <c r="NKC61"/>
      <c r="NKD61"/>
      <c r="NKE61"/>
      <c r="NKF61"/>
      <c r="NKG61"/>
      <c r="NKH61"/>
      <c r="NKI61"/>
      <c r="NKJ61"/>
      <c r="NKK61"/>
      <c r="NKL61"/>
      <c r="NKM61"/>
      <c r="NKN61"/>
      <c r="NKO61"/>
      <c r="NKP61"/>
      <c r="NKQ61"/>
      <c r="NKR61"/>
      <c r="NKS61"/>
      <c r="NKT61"/>
      <c r="NKU61"/>
      <c r="NKV61"/>
      <c r="NKW61"/>
      <c r="NKX61"/>
      <c r="NKY61"/>
      <c r="NKZ61"/>
      <c r="NLA61"/>
      <c r="NLB61"/>
      <c r="NLC61"/>
      <c r="NLD61"/>
      <c r="NLE61"/>
      <c r="NLF61"/>
      <c r="NLG61"/>
      <c r="NLH61"/>
      <c r="NLI61"/>
      <c r="NLJ61"/>
      <c r="NLK61"/>
      <c r="NLL61"/>
      <c r="NLM61"/>
      <c r="NLN61"/>
      <c r="NLO61"/>
      <c r="NLP61"/>
      <c r="NLQ61"/>
      <c r="NLR61"/>
      <c r="NLS61"/>
      <c r="NLT61"/>
      <c r="NLU61"/>
      <c r="NLV61"/>
      <c r="NLW61"/>
      <c r="NLX61"/>
      <c r="NLY61"/>
      <c r="NLZ61"/>
      <c r="NMA61"/>
      <c r="NMB61"/>
      <c r="NMC61"/>
      <c r="NMD61"/>
      <c r="NME61"/>
      <c r="NMF61"/>
      <c r="NMG61"/>
      <c r="NMH61"/>
      <c r="NMI61"/>
      <c r="NMJ61"/>
      <c r="NMK61"/>
      <c r="NML61"/>
      <c r="NMM61"/>
      <c r="NMN61"/>
      <c r="NMO61"/>
      <c r="NMP61"/>
      <c r="NMQ61"/>
      <c r="NMR61"/>
      <c r="NMS61"/>
      <c r="NMT61"/>
      <c r="NMU61"/>
      <c r="NMV61"/>
      <c r="NMW61"/>
      <c r="NMX61"/>
      <c r="NMY61"/>
      <c r="NMZ61"/>
      <c r="NNA61"/>
      <c r="NNB61"/>
      <c r="NNC61"/>
      <c r="NND61"/>
      <c r="NNE61"/>
      <c r="NNF61"/>
      <c r="NNG61"/>
      <c r="NNH61"/>
      <c r="NNI61"/>
      <c r="NNJ61"/>
      <c r="NNK61"/>
      <c r="NNL61"/>
      <c r="NNM61"/>
      <c r="NNN61"/>
      <c r="NNO61"/>
      <c r="NNP61"/>
      <c r="NNQ61"/>
      <c r="NNR61"/>
      <c r="NNS61"/>
      <c r="NNT61"/>
      <c r="NNU61"/>
      <c r="NNV61"/>
      <c r="NNW61"/>
      <c r="NNX61"/>
      <c r="NNY61"/>
      <c r="NNZ61"/>
      <c r="NOA61"/>
      <c r="NOB61"/>
      <c r="NOC61"/>
      <c r="NOD61"/>
      <c r="NOE61"/>
      <c r="NOF61"/>
      <c r="NOG61"/>
      <c r="NOH61"/>
      <c r="NOI61"/>
      <c r="NOJ61"/>
      <c r="NOK61"/>
      <c r="NOL61"/>
      <c r="NOM61"/>
      <c r="NON61"/>
      <c r="NOO61"/>
      <c r="NOP61"/>
      <c r="NOQ61"/>
      <c r="NOR61"/>
      <c r="NOS61"/>
      <c r="NOT61"/>
      <c r="NOU61"/>
      <c r="NOV61"/>
      <c r="NOW61"/>
      <c r="NOX61"/>
      <c r="NOY61"/>
      <c r="NOZ61"/>
      <c r="NPA61"/>
      <c r="NPB61"/>
      <c r="NPC61"/>
      <c r="NPD61"/>
      <c r="NPE61"/>
      <c r="NPF61"/>
      <c r="NPG61"/>
      <c r="NPH61"/>
      <c r="NPI61"/>
      <c r="NPJ61"/>
      <c r="NPK61"/>
      <c r="NPL61"/>
      <c r="NPM61"/>
      <c r="NPN61"/>
      <c r="NPO61"/>
      <c r="NPP61"/>
      <c r="NPQ61"/>
      <c r="NPR61"/>
      <c r="NPS61"/>
      <c r="NPT61"/>
      <c r="NPU61"/>
      <c r="NPV61"/>
      <c r="NPW61"/>
      <c r="NPX61"/>
      <c r="NPY61"/>
      <c r="NPZ61"/>
      <c r="NQA61"/>
      <c r="NQB61"/>
      <c r="NQC61"/>
      <c r="NQD61"/>
      <c r="NQE61"/>
      <c r="NQF61"/>
      <c r="NQG61"/>
      <c r="NQH61"/>
      <c r="NQI61"/>
      <c r="NQJ61"/>
      <c r="NQK61"/>
      <c r="NQL61"/>
      <c r="NQM61"/>
      <c r="NQN61"/>
      <c r="NQO61"/>
      <c r="NQP61"/>
      <c r="NQQ61"/>
      <c r="NQR61"/>
      <c r="NQS61"/>
      <c r="NQT61"/>
      <c r="NQU61"/>
      <c r="NQV61"/>
      <c r="NQW61"/>
      <c r="NQX61"/>
      <c r="NQY61"/>
      <c r="NQZ61"/>
      <c r="NRA61"/>
      <c r="NRB61"/>
      <c r="NRC61"/>
      <c r="NRD61"/>
      <c r="NRE61"/>
      <c r="NRF61"/>
      <c r="NRG61"/>
      <c r="NRH61"/>
      <c r="NRI61"/>
      <c r="NRJ61"/>
      <c r="NRK61"/>
      <c r="NRL61"/>
      <c r="NRM61"/>
      <c r="NRN61"/>
      <c r="NRO61"/>
      <c r="NRP61"/>
      <c r="NRQ61"/>
      <c r="NRR61"/>
      <c r="NRS61"/>
      <c r="NRT61"/>
      <c r="NRU61"/>
      <c r="NRV61"/>
      <c r="NRW61"/>
      <c r="NRX61"/>
      <c r="NRY61"/>
      <c r="NRZ61"/>
      <c r="NSA61"/>
      <c r="NSB61"/>
      <c r="NSC61"/>
      <c r="NSD61"/>
      <c r="NSE61"/>
      <c r="NSF61"/>
      <c r="NSG61"/>
      <c r="NSH61"/>
      <c r="NSI61"/>
      <c r="NSJ61"/>
      <c r="NSK61"/>
      <c r="NSL61"/>
      <c r="NSM61"/>
      <c r="NSN61"/>
      <c r="NSO61"/>
      <c r="NSP61"/>
      <c r="NSQ61"/>
      <c r="NSR61"/>
      <c r="NSS61"/>
      <c r="NST61"/>
      <c r="NSU61"/>
      <c r="NSV61"/>
      <c r="NSW61"/>
      <c r="NSX61"/>
      <c r="NSY61"/>
      <c r="NSZ61"/>
      <c r="NTA61"/>
      <c r="NTB61"/>
      <c r="NTC61"/>
      <c r="NTD61"/>
      <c r="NTE61"/>
      <c r="NTF61"/>
      <c r="NTG61"/>
      <c r="NTH61"/>
      <c r="NTI61"/>
      <c r="NTJ61"/>
      <c r="NTK61"/>
      <c r="NTL61"/>
      <c r="NTM61"/>
      <c r="NTN61"/>
      <c r="NTO61"/>
      <c r="NTP61"/>
      <c r="NTQ61"/>
      <c r="NTR61"/>
      <c r="NTS61"/>
      <c r="NTT61"/>
      <c r="NTU61"/>
      <c r="NTV61"/>
      <c r="NTW61"/>
      <c r="NTX61"/>
      <c r="NTY61"/>
      <c r="NTZ61"/>
      <c r="NUA61"/>
      <c r="NUB61"/>
      <c r="NUC61"/>
      <c r="NUD61"/>
      <c r="NUE61"/>
      <c r="NUF61"/>
      <c r="NUG61"/>
      <c r="NUH61"/>
      <c r="NUI61"/>
      <c r="NUJ61"/>
      <c r="NUK61"/>
      <c r="NUL61"/>
      <c r="NUM61"/>
      <c r="NUN61"/>
      <c r="NUO61"/>
      <c r="NUP61"/>
      <c r="NUQ61"/>
      <c r="NUR61"/>
      <c r="NUS61"/>
      <c r="NUT61"/>
      <c r="NUU61"/>
      <c r="NUV61"/>
      <c r="NUW61"/>
      <c r="NUX61"/>
      <c r="NUY61"/>
      <c r="NUZ61"/>
      <c r="NVA61"/>
      <c r="NVB61"/>
      <c r="NVC61"/>
      <c r="NVD61"/>
      <c r="NVE61"/>
      <c r="NVF61"/>
      <c r="NVG61"/>
      <c r="NVH61"/>
      <c r="NVI61"/>
      <c r="NVJ61"/>
      <c r="NVK61"/>
      <c r="NVL61"/>
      <c r="NVM61"/>
      <c r="NVN61"/>
      <c r="NVO61"/>
      <c r="NVP61"/>
      <c r="NVQ61"/>
      <c r="NVR61"/>
      <c r="NVS61"/>
      <c r="NVT61"/>
      <c r="NVU61"/>
      <c r="NVV61"/>
      <c r="NVW61"/>
      <c r="NVX61"/>
      <c r="NVY61"/>
      <c r="NVZ61"/>
      <c r="NWA61"/>
      <c r="NWB61"/>
      <c r="NWC61"/>
      <c r="NWD61"/>
      <c r="NWE61"/>
      <c r="NWF61"/>
      <c r="NWG61"/>
      <c r="NWH61"/>
      <c r="NWI61"/>
      <c r="NWJ61"/>
      <c r="NWK61"/>
      <c r="NWL61"/>
      <c r="NWM61"/>
      <c r="NWN61"/>
      <c r="NWO61"/>
      <c r="NWP61"/>
      <c r="NWQ61"/>
      <c r="NWR61"/>
      <c r="NWS61"/>
      <c r="NWT61"/>
      <c r="NWU61"/>
      <c r="NWV61"/>
      <c r="NWW61"/>
      <c r="NWX61"/>
      <c r="NWY61"/>
      <c r="NWZ61"/>
      <c r="NXA61"/>
      <c r="NXB61"/>
      <c r="NXC61"/>
      <c r="NXD61"/>
      <c r="NXE61"/>
      <c r="NXF61"/>
      <c r="NXG61"/>
      <c r="NXH61"/>
      <c r="NXI61"/>
      <c r="NXJ61"/>
      <c r="NXK61"/>
      <c r="NXL61"/>
      <c r="NXM61"/>
      <c r="NXN61"/>
      <c r="NXO61"/>
      <c r="NXP61"/>
      <c r="NXQ61"/>
      <c r="NXR61"/>
      <c r="NXS61"/>
      <c r="NXT61"/>
      <c r="NXU61"/>
      <c r="NXV61"/>
      <c r="NXW61"/>
      <c r="NXX61"/>
      <c r="NXY61"/>
      <c r="NXZ61"/>
      <c r="NYA61"/>
      <c r="NYB61"/>
      <c r="NYC61"/>
      <c r="NYD61"/>
      <c r="NYE61"/>
      <c r="NYF61"/>
      <c r="NYG61"/>
      <c r="NYH61"/>
      <c r="NYI61"/>
      <c r="NYJ61"/>
      <c r="NYK61"/>
      <c r="NYL61"/>
      <c r="NYM61"/>
      <c r="NYN61"/>
      <c r="NYO61"/>
      <c r="NYP61"/>
      <c r="NYQ61"/>
      <c r="NYR61"/>
      <c r="NYS61"/>
      <c r="NYT61"/>
      <c r="NYU61"/>
      <c r="NYV61"/>
      <c r="NYW61"/>
      <c r="NYX61"/>
      <c r="NYY61"/>
      <c r="NYZ61"/>
      <c r="NZA61"/>
      <c r="NZB61"/>
      <c r="NZC61"/>
      <c r="NZD61"/>
      <c r="NZE61"/>
      <c r="NZF61"/>
      <c r="NZG61"/>
      <c r="NZH61"/>
      <c r="NZI61"/>
      <c r="NZJ61"/>
      <c r="NZK61"/>
      <c r="NZL61"/>
      <c r="NZM61"/>
      <c r="NZN61"/>
      <c r="NZO61"/>
      <c r="NZP61"/>
      <c r="NZQ61"/>
      <c r="NZR61"/>
      <c r="NZS61"/>
      <c r="NZT61"/>
      <c r="NZU61"/>
      <c r="NZV61"/>
      <c r="NZW61"/>
      <c r="NZX61"/>
      <c r="NZY61"/>
      <c r="NZZ61"/>
      <c r="OAA61"/>
      <c r="OAB61"/>
      <c r="OAC61"/>
      <c r="OAD61"/>
      <c r="OAE61"/>
      <c r="OAF61"/>
      <c r="OAG61"/>
      <c r="OAH61"/>
      <c r="OAI61"/>
      <c r="OAJ61"/>
      <c r="OAK61"/>
      <c r="OAL61"/>
      <c r="OAM61"/>
      <c r="OAN61"/>
      <c r="OAO61"/>
      <c r="OAP61"/>
      <c r="OAQ61"/>
      <c r="OAR61"/>
      <c r="OAS61"/>
      <c r="OAT61"/>
      <c r="OAU61"/>
      <c r="OAV61"/>
      <c r="OAW61"/>
      <c r="OAX61"/>
      <c r="OAY61"/>
      <c r="OAZ61"/>
      <c r="OBA61"/>
      <c r="OBB61"/>
      <c r="OBC61"/>
      <c r="OBD61"/>
      <c r="OBE61"/>
      <c r="OBF61"/>
      <c r="OBG61"/>
      <c r="OBH61"/>
      <c r="OBI61"/>
      <c r="OBJ61"/>
      <c r="OBK61"/>
      <c r="OBL61"/>
      <c r="OBM61"/>
      <c r="OBN61"/>
      <c r="OBO61"/>
      <c r="OBP61"/>
      <c r="OBQ61"/>
      <c r="OBR61"/>
      <c r="OBS61"/>
      <c r="OBT61"/>
      <c r="OBU61"/>
      <c r="OBV61"/>
      <c r="OBW61"/>
      <c r="OBX61"/>
      <c r="OBY61"/>
      <c r="OBZ61"/>
      <c r="OCA61"/>
      <c r="OCB61"/>
      <c r="OCC61"/>
      <c r="OCD61"/>
      <c r="OCE61"/>
      <c r="OCF61"/>
      <c r="OCG61"/>
      <c r="OCH61"/>
      <c r="OCI61"/>
      <c r="OCJ61"/>
      <c r="OCK61"/>
      <c r="OCL61"/>
      <c r="OCM61"/>
      <c r="OCN61"/>
      <c r="OCO61"/>
      <c r="OCP61"/>
      <c r="OCQ61"/>
      <c r="OCR61"/>
      <c r="OCS61"/>
      <c r="OCT61"/>
      <c r="OCU61"/>
      <c r="OCV61"/>
      <c r="OCW61"/>
      <c r="OCX61"/>
      <c r="OCY61"/>
      <c r="OCZ61"/>
      <c r="ODA61"/>
      <c r="ODB61"/>
      <c r="ODC61"/>
      <c r="ODD61"/>
      <c r="ODE61"/>
      <c r="ODF61"/>
      <c r="ODG61"/>
      <c r="ODH61"/>
      <c r="ODI61"/>
      <c r="ODJ61"/>
      <c r="ODK61"/>
      <c r="ODL61"/>
      <c r="ODM61"/>
      <c r="ODN61"/>
      <c r="ODO61"/>
      <c r="ODP61"/>
      <c r="ODQ61"/>
      <c r="ODR61"/>
      <c r="ODS61"/>
      <c r="ODT61"/>
      <c r="ODU61"/>
      <c r="ODV61"/>
      <c r="ODW61"/>
      <c r="ODX61"/>
      <c r="ODY61"/>
      <c r="ODZ61"/>
      <c r="OEA61"/>
      <c r="OEB61"/>
      <c r="OEC61"/>
      <c r="OED61"/>
      <c r="OEE61"/>
      <c r="OEF61"/>
      <c r="OEG61"/>
      <c r="OEH61"/>
      <c r="OEI61"/>
      <c r="OEJ61"/>
      <c r="OEK61"/>
      <c r="OEL61"/>
      <c r="OEM61"/>
      <c r="OEN61"/>
      <c r="OEO61"/>
      <c r="OEP61"/>
      <c r="OEQ61"/>
      <c r="OER61"/>
      <c r="OES61"/>
      <c r="OET61"/>
      <c r="OEU61"/>
      <c r="OEV61"/>
      <c r="OEW61"/>
      <c r="OEX61"/>
      <c r="OEY61"/>
      <c r="OEZ61"/>
      <c r="OFA61"/>
      <c r="OFB61"/>
      <c r="OFC61"/>
      <c r="OFD61"/>
      <c r="OFE61"/>
      <c r="OFF61"/>
      <c r="OFG61"/>
      <c r="OFH61"/>
      <c r="OFI61"/>
      <c r="OFJ61"/>
      <c r="OFK61"/>
      <c r="OFL61"/>
      <c r="OFM61"/>
      <c r="OFN61"/>
      <c r="OFO61"/>
      <c r="OFP61"/>
      <c r="OFQ61"/>
      <c r="OFR61"/>
      <c r="OFS61"/>
      <c r="OFT61"/>
      <c r="OFU61"/>
      <c r="OFV61"/>
      <c r="OFW61"/>
      <c r="OFX61"/>
      <c r="OFY61"/>
      <c r="OFZ61"/>
      <c r="OGA61"/>
      <c r="OGB61"/>
      <c r="OGC61"/>
      <c r="OGD61"/>
      <c r="OGE61"/>
      <c r="OGF61"/>
      <c r="OGG61"/>
      <c r="OGH61"/>
      <c r="OGI61"/>
      <c r="OGJ61"/>
      <c r="OGK61"/>
      <c r="OGL61"/>
      <c r="OGM61"/>
      <c r="OGN61"/>
      <c r="OGO61"/>
      <c r="OGP61"/>
      <c r="OGQ61"/>
      <c r="OGR61"/>
      <c r="OGS61"/>
      <c r="OGT61"/>
      <c r="OGU61"/>
      <c r="OGV61"/>
      <c r="OGW61"/>
      <c r="OGX61"/>
      <c r="OGY61"/>
      <c r="OGZ61"/>
      <c r="OHA61"/>
      <c r="OHB61"/>
      <c r="OHC61"/>
      <c r="OHD61"/>
      <c r="OHE61"/>
      <c r="OHF61"/>
      <c r="OHG61"/>
      <c r="OHH61"/>
      <c r="OHI61"/>
      <c r="OHJ61"/>
      <c r="OHK61"/>
      <c r="OHL61"/>
      <c r="OHM61"/>
      <c r="OHN61"/>
      <c r="OHO61"/>
      <c r="OHP61"/>
      <c r="OHQ61"/>
      <c r="OHR61"/>
      <c r="OHS61"/>
      <c r="OHT61"/>
      <c r="OHU61"/>
      <c r="OHV61"/>
      <c r="OHW61"/>
      <c r="OHX61"/>
      <c r="OHY61"/>
      <c r="OHZ61"/>
      <c r="OIA61"/>
      <c r="OIB61"/>
      <c r="OIC61"/>
      <c r="OID61"/>
      <c r="OIE61"/>
      <c r="OIF61"/>
      <c r="OIG61"/>
      <c r="OIH61"/>
      <c r="OII61"/>
      <c r="OIJ61"/>
      <c r="OIK61"/>
      <c r="OIL61"/>
      <c r="OIM61"/>
      <c r="OIN61"/>
      <c r="OIO61"/>
      <c r="OIP61"/>
      <c r="OIQ61"/>
      <c r="OIR61"/>
      <c r="OIS61"/>
      <c r="OIT61"/>
      <c r="OIU61"/>
      <c r="OIV61"/>
      <c r="OIW61"/>
      <c r="OIX61"/>
      <c r="OIY61"/>
      <c r="OIZ61"/>
      <c r="OJA61"/>
      <c r="OJB61"/>
      <c r="OJC61"/>
      <c r="OJD61"/>
      <c r="OJE61"/>
      <c r="OJF61"/>
      <c r="OJG61"/>
      <c r="OJH61"/>
      <c r="OJI61"/>
      <c r="OJJ61"/>
      <c r="OJK61"/>
      <c r="OJL61"/>
      <c r="OJM61"/>
      <c r="OJN61"/>
      <c r="OJO61"/>
      <c r="OJP61"/>
      <c r="OJQ61"/>
      <c r="OJR61"/>
      <c r="OJS61"/>
      <c r="OJT61"/>
      <c r="OJU61"/>
      <c r="OJV61"/>
      <c r="OJW61"/>
      <c r="OJX61"/>
      <c r="OJY61"/>
      <c r="OJZ61"/>
      <c r="OKA61"/>
      <c r="OKB61"/>
      <c r="OKC61"/>
      <c r="OKD61"/>
      <c r="OKE61"/>
      <c r="OKF61"/>
      <c r="OKG61"/>
      <c r="OKH61"/>
      <c r="OKI61"/>
      <c r="OKJ61"/>
      <c r="OKK61"/>
      <c r="OKL61"/>
      <c r="OKM61"/>
      <c r="OKN61"/>
      <c r="OKO61"/>
      <c r="OKP61"/>
      <c r="OKQ61"/>
      <c r="OKR61"/>
      <c r="OKS61"/>
      <c r="OKT61"/>
      <c r="OKU61"/>
      <c r="OKV61"/>
      <c r="OKW61"/>
      <c r="OKX61"/>
      <c r="OKY61"/>
      <c r="OKZ61"/>
      <c r="OLA61"/>
      <c r="OLB61"/>
      <c r="OLC61"/>
      <c r="OLD61"/>
      <c r="OLE61"/>
      <c r="OLF61"/>
      <c r="OLG61"/>
      <c r="OLH61"/>
      <c r="OLI61"/>
      <c r="OLJ61"/>
      <c r="OLK61"/>
      <c r="OLL61"/>
      <c r="OLM61"/>
      <c r="OLN61"/>
      <c r="OLO61"/>
      <c r="OLP61"/>
      <c r="OLQ61"/>
      <c r="OLR61"/>
      <c r="OLS61"/>
      <c r="OLT61"/>
      <c r="OLU61"/>
      <c r="OLV61"/>
      <c r="OLW61"/>
      <c r="OLX61"/>
      <c r="OLY61"/>
      <c r="OLZ61"/>
      <c r="OMA61"/>
      <c r="OMB61"/>
      <c r="OMC61"/>
      <c r="OMD61"/>
      <c r="OME61"/>
      <c r="OMF61"/>
      <c r="OMG61"/>
      <c r="OMH61"/>
      <c r="OMI61"/>
      <c r="OMJ61"/>
      <c r="OMK61"/>
      <c r="OML61"/>
      <c r="OMM61"/>
      <c r="OMN61"/>
      <c r="OMO61"/>
      <c r="OMP61"/>
      <c r="OMQ61"/>
      <c r="OMR61"/>
      <c r="OMS61"/>
      <c r="OMT61"/>
      <c r="OMU61"/>
      <c r="OMV61"/>
      <c r="OMW61"/>
      <c r="OMX61"/>
      <c r="OMY61"/>
      <c r="OMZ61"/>
      <c r="ONA61"/>
      <c r="ONB61"/>
      <c r="ONC61"/>
      <c r="OND61"/>
      <c r="ONE61"/>
      <c r="ONF61"/>
      <c r="ONG61"/>
      <c r="ONH61"/>
      <c r="ONI61"/>
      <c r="ONJ61"/>
      <c r="ONK61"/>
      <c r="ONL61"/>
      <c r="ONM61"/>
      <c r="ONN61"/>
      <c r="ONO61"/>
      <c r="ONP61"/>
      <c r="ONQ61"/>
      <c r="ONR61"/>
      <c r="ONS61"/>
      <c r="ONT61"/>
      <c r="ONU61"/>
      <c r="ONV61"/>
      <c r="ONW61"/>
      <c r="ONX61"/>
      <c r="ONY61"/>
      <c r="ONZ61"/>
      <c r="OOA61"/>
      <c r="OOB61"/>
      <c r="OOC61"/>
      <c r="OOD61"/>
      <c r="OOE61"/>
      <c r="OOF61"/>
      <c r="OOG61"/>
      <c r="OOH61"/>
      <c r="OOI61"/>
      <c r="OOJ61"/>
      <c r="OOK61"/>
      <c r="OOL61"/>
      <c r="OOM61"/>
      <c r="OON61"/>
      <c r="OOO61"/>
      <c r="OOP61"/>
      <c r="OOQ61"/>
      <c r="OOR61"/>
      <c r="OOS61"/>
      <c r="OOT61"/>
      <c r="OOU61"/>
      <c r="OOV61"/>
      <c r="OOW61"/>
      <c r="OOX61"/>
      <c r="OOY61"/>
      <c r="OOZ61"/>
      <c r="OPA61"/>
      <c r="OPB61"/>
      <c r="OPC61"/>
      <c r="OPD61"/>
      <c r="OPE61"/>
      <c r="OPF61"/>
      <c r="OPG61"/>
      <c r="OPH61"/>
      <c r="OPI61"/>
      <c r="OPJ61"/>
      <c r="OPK61"/>
      <c r="OPL61"/>
      <c r="OPM61"/>
      <c r="OPN61"/>
      <c r="OPO61"/>
      <c r="OPP61"/>
      <c r="OPQ61"/>
      <c r="OPR61"/>
      <c r="OPS61"/>
      <c r="OPT61"/>
      <c r="OPU61"/>
      <c r="OPV61"/>
      <c r="OPW61"/>
      <c r="OPX61"/>
      <c r="OPY61"/>
      <c r="OPZ61"/>
      <c r="OQA61"/>
      <c r="OQB61"/>
      <c r="OQC61"/>
      <c r="OQD61"/>
      <c r="OQE61"/>
      <c r="OQF61"/>
      <c r="OQG61"/>
      <c r="OQH61"/>
      <c r="OQI61"/>
      <c r="OQJ61"/>
      <c r="OQK61"/>
      <c r="OQL61"/>
      <c r="OQM61"/>
      <c r="OQN61"/>
      <c r="OQO61"/>
      <c r="OQP61"/>
      <c r="OQQ61"/>
      <c r="OQR61"/>
      <c r="OQS61"/>
      <c r="OQT61"/>
      <c r="OQU61"/>
      <c r="OQV61"/>
      <c r="OQW61"/>
      <c r="OQX61"/>
      <c r="OQY61"/>
      <c r="OQZ61"/>
      <c r="ORA61"/>
      <c r="ORB61"/>
      <c r="ORC61"/>
      <c r="ORD61"/>
      <c r="ORE61"/>
      <c r="ORF61"/>
      <c r="ORG61"/>
      <c r="ORH61"/>
      <c r="ORI61"/>
      <c r="ORJ61"/>
      <c r="ORK61"/>
      <c r="ORL61"/>
      <c r="ORM61"/>
      <c r="ORN61"/>
      <c r="ORO61"/>
      <c r="ORP61"/>
      <c r="ORQ61"/>
      <c r="ORR61"/>
      <c r="ORS61"/>
      <c r="ORT61"/>
      <c r="ORU61"/>
      <c r="ORV61"/>
      <c r="ORW61"/>
      <c r="ORX61"/>
      <c r="ORY61"/>
      <c r="ORZ61"/>
      <c r="OSA61"/>
      <c r="OSB61"/>
      <c r="OSC61"/>
      <c r="OSD61"/>
      <c r="OSE61"/>
      <c r="OSF61"/>
      <c r="OSG61"/>
      <c r="OSH61"/>
      <c r="OSI61"/>
      <c r="OSJ61"/>
      <c r="OSK61"/>
      <c r="OSL61"/>
      <c r="OSM61"/>
      <c r="OSN61"/>
      <c r="OSO61"/>
      <c r="OSP61"/>
      <c r="OSQ61"/>
      <c r="OSR61"/>
      <c r="OSS61"/>
      <c r="OST61"/>
      <c r="OSU61"/>
      <c r="OSV61"/>
      <c r="OSW61"/>
      <c r="OSX61"/>
      <c r="OSY61"/>
      <c r="OSZ61"/>
      <c r="OTA61"/>
      <c r="OTB61"/>
      <c r="OTC61"/>
      <c r="OTD61"/>
      <c r="OTE61"/>
      <c r="OTF61"/>
      <c r="OTG61"/>
      <c r="OTH61"/>
      <c r="OTI61"/>
      <c r="OTJ61"/>
      <c r="OTK61"/>
      <c r="OTL61"/>
      <c r="OTM61"/>
      <c r="OTN61"/>
      <c r="OTO61"/>
      <c r="OTP61"/>
      <c r="OTQ61"/>
      <c r="OTR61"/>
      <c r="OTS61"/>
      <c r="OTT61"/>
      <c r="OTU61"/>
      <c r="OTV61"/>
      <c r="OTW61"/>
      <c r="OTX61"/>
      <c r="OTY61"/>
      <c r="OTZ61"/>
      <c r="OUA61"/>
      <c r="OUB61"/>
      <c r="OUC61"/>
      <c r="OUD61"/>
      <c r="OUE61"/>
      <c r="OUF61"/>
      <c r="OUG61"/>
      <c r="OUH61"/>
      <c r="OUI61"/>
      <c r="OUJ61"/>
      <c r="OUK61"/>
      <c r="OUL61"/>
      <c r="OUM61"/>
      <c r="OUN61"/>
      <c r="OUO61"/>
      <c r="OUP61"/>
      <c r="OUQ61"/>
      <c r="OUR61"/>
      <c r="OUS61"/>
      <c r="OUT61"/>
      <c r="OUU61"/>
      <c r="OUV61"/>
      <c r="OUW61"/>
      <c r="OUX61"/>
      <c r="OUY61"/>
      <c r="OUZ61"/>
      <c r="OVA61"/>
      <c r="OVB61"/>
      <c r="OVC61"/>
      <c r="OVD61"/>
      <c r="OVE61"/>
      <c r="OVF61"/>
      <c r="OVG61"/>
      <c r="OVH61"/>
      <c r="OVI61"/>
      <c r="OVJ61"/>
      <c r="OVK61"/>
      <c r="OVL61"/>
      <c r="OVM61"/>
      <c r="OVN61"/>
      <c r="OVO61"/>
      <c r="OVP61"/>
      <c r="OVQ61"/>
      <c r="OVR61"/>
      <c r="OVS61"/>
      <c r="OVT61"/>
      <c r="OVU61"/>
      <c r="OVV61"/>
      <c r="OVW61"/>
      <c r="OVX61"/>
      <c r="OVY61"/>
      <c r="OVZ61"/>
      <c r="OWA61"/>
      <c r="OWB61"/>
      <c r="OWC61"/>
      <c r="OWD61"/>
      <c r="OWE61"/>
      <c r="OWF61"/>
      <c r="OWG61"/>
      <c r="OWH61"/>
      <c r="OWI61"/>
      <c r="OWJ61"/>
      <c r="OWK61"/>
      <c r="OWL61"/>
      <c r="OWM61"/>
      <c r="OWN61"/>
      <c r="OWO61"/>
      <c r="OWP61"/>
      <c r="OWQ61"/>
      <c r="OWR61"/>
      <c r="OWS61"/>
      <c r="OWT61"/>
      <c r="OWU61"/>
      <c r="OWV61"/>
      <c r="OWW61"/>
      <c r="OWX61"/>
      <c r="OWY61"/>
      <c r="OWZ61"/>
      <c r="OXA61"/>
      <c r="OXB61"/>
      <c r="OXC61"/>
      <c r="OXD61"/>
      <c r="OXE61"/>
      <c r="OXF61"/>
      <c r="OXG61"/>
      <c r="OXH61"/>
      <c r="OXI61"/>
      <c r="OXJ61"/>
      <c r="OXK61"/>
      <c r="OXL61"/>
      <c r="OXM61"/>
      <c r="OXN61"/>
      <c r="OXO61"/>
      <c r="OXP61"/>
      <c r="OXQ61"/>
      <c r="OXR61"/>
      <c r="OXS61"/>
      <c r="OXT61"/>
      <c r="OXU61"/>
      <c r="OXV61"/>
      <c r="OXW61"/>
      <c r="OXX61"/>
      <c r="OXY61"/>
      <c r="OXZ61"/>
      <c r="OYA61"/>
      <c r="OYB61"/>
      <c r="OYC61"/>
      <c r="OYD61"/>
      <c r="OYE61"/>
      <c r="OYF61"/>
      <c r="OYG61"/>
      <c r="OYH61"/>
      <c r="OYI61"/>
      <c r="OYJ61"/>
      <c r="OYK61"/>
      <c r="OYL61"/>
      <c r="OYM61"/>
      <c r="OYN61"/>
      <c r="OYO61"/>
      <c r="OYP61"/>
      <c r="OYQ61"/>
      <c r="OYR61"/>
      <c r="OYS61"/>
      <c r="OYT61"/>
      <c r="OYU61"/>
      <c r="OYV61"/>
      <c r="OYW61"/>
      <c r="OYX61"/>
      <c r="OYY61"/>
      <c r="OYZ61"/>
      <c r="OZA61"/>
      <c r="OZB61"/>
      <c r="OZC61"/>
      <c r="OZD61"/>
      <c r="OZE61"/>
      <c r="OZF61"/>
      <c r="OZG61"/>
      <c r="OZH61"/>
      <c r="OZI61"/>
      <c r="OZJ61"/>
      <c r="OZK61"/>
      <c r="OZL61"/>
      <c r="OZM61"/>
      <c r="OZN61"/>
      <c r="OZO61"/>
      <c r="OZP61"/>
      <c r="OZQ61"/>
      <c r="OZR61"/>
      <c r="OZS61"/>
      <c r="OZT61"/>
      <c r="OZU61"/>
      <c r="OZV61"/>
      <c r="OZW61"/>
      <c r="OZX61"/>
      <c r="OZY61"/>
      <c r="OZZ61"/>
      <c r="PAA61"/>
      <c r="PAB61"/>
      <c r="PAC61"/>
      <c r="PAD61"/>
      <c r="PAE61"/>
      <c r="PAF61"/>
      <c r="PAG61"/>
      <c r="PAH61"/>
      <c r="PAI61"/>
      <c r="PAJ61"/>
      <c r="PAK61"/>
      <c r="PAL61"/>
      <c r="PAM61"/>
      <c r="PAN61"/>
      <c r="PAO61"/>
      <c r="PAP61"/>
      <c r="PAQ61"/>
      <c r="PAR61"/>
      <c r="PAS61"/>
      <c r="PAT61"/>
      <c r="PAU61"/>
      <c r="PAV61"/>
      <c r="PAW61"/>
      <c r="PAX61"/>
      <c r="PAY61"/>
      <c r="PAZ61"/>
      <c r="PBA61"/>
      <c r="PBB61"/>
      <c r="PBC61"/>
      <c r="PBD61"/>
      <c r="PBE61"/>
      <c r="PBF61"/>
      <c r="PBG61"/>
      <c r="PBH61"/>
      <c r="PBI61"/>
      <c r="PBJ61"/>
      <c r="PBK61"/>
      <c r="PBL61"/>
      <c r="PBM61"/>
      <c r="PBN61"/>
      <c r="PBO61"/>
      <c r="PBP61"/>
      <c r="PBQ61"/>
      <c r="PBR61"/>
      <c r="PBS61"/>
      <c r="PBT61"/>
      <c r="PBU61"/>
      <c r="PBV61"/>
      <c r="PBW61"/>
      <c r="PBX61"/>
      <c r="PBY61"/>
      <c r="PBZ61"/>
      <c r="PCA61"/>
      <c r="PCB61"/>
      <c r="PCC61"/>
      <c r="PCD61"/>
      <c r="PCE61"/>
      <c r="PCF61"/>
      <c r="PCG61"/>
      <c r="PCH61"/>
      <c r="PCI61"/>
      <c r="PCJ61"/>
      <c r="PCK61"/>
      <c r="PCL61"/>
      <c r="PCM61"/>
      <c r="PCN61"/>
      <c r="PCO61"/>
      <c r="PCP61"/>
      <c r="PCQ61"/>
      <c r="PCR61"/>
      <c r="PCS61"/>
      <c r="PCT61"/>
      <c r="PCU61"/>
      <c r="PCV61"/>
      <c r="PCW61"/>
      <c r="PCX61"/>
      <c r="PCY61"/>
      <c r="PCZ61"/>
      <c r="PDA61"/>
      <c r="PDB61"/>
      <c r="PDC61"/>
      <c r="PDD61"/>
      <c r="PDE61"/>
      <c r="PDF61"/>
      <c r="PDG61"/>
      <c r="PDH61"/>
      <c r="PDI61"/>
      <c r="PDJ61"/>
      <c r="PDK61"/>
      <c r="PDL61"/>
      <c r="PDM61"/>
      <c r="PDN61"/>
      <c r="PDO61"/>
      <c r="PDP61"/>
      <c r="PDQ61"/>
      <c r="PDR61"/>
      <c r="PDS61"/>
      <c r="PDT61"/>
      <c r="PDU61"/>
      <c r="PDV61"/>
      <c r="PDW61"/>
      <c r="PDX61"/>
      <c r="PDY61"/>
      <c r="PDZ61"/>
      <c r="PEA61"/>
      <c r="PEB61"/>
      <c r="PEC61"/>
      <c r="PED61"/>
      <c r="PEE61"/>
      <c r="PEF61"/>
      <c r="PEG61"/>
      <c r="PEH61"/>
      <c r="PEI61"/>
      <c r="PEJ61"/>
      <c r="PEK61"/>
      <c r="PEL61"/>
      <c r="PEM61"/>
      <c r="PEN61"/>
      <c r="PEO61"/>
      <c r="PEP61"/>
      <c r="PEQ61"/>
      <c r="PER61"/>
      <c r="PES61"/>
      <c r="PET61"/>
      <c r="PEU61"/>
      <c r="PEV61"/>
      <c r="PEW61"/>
      <c r="PEX61"/>
      <c r="PEY61"/>
      <c r="PEZ61"/>
      <c r="PFA61"/>
      <c r="PFB61"/>
      <c r="PFC61"/>
      <c r="PFD61"/>
      <c r="PFE61"/>
      <c r="PFF61"/>
      <c r="PFG61"/>
      <c r="PFH61"/>
      <c r="PFI61"/>
      <c r="PFJ61"/>
      <c r="PFK61"/>
      <c r="PFL61"/>
      <c r="PFM61"/>
      <c r="PFN61"/>
      <c r="PFO61"/>
      <c r="PFP61"/>
      <c r="PFQ61"/>
      <c r="PFR61"/>
      <c r="PFS61"/>
      <c r="PFT61"/>
      <c r="PFU61"/>
      <c r="PFV61"/>
      <c r="PFW61"/>
      <c r="PFX61"/>
      <c r="PFY61"/>
      <c r="PFZ61"/>
      <c r="PGA61"/>
      <c r="PGB61"/>
      <c r="PGC61"/>
      <c r="PGD61"/>
      <c r="PGE61"/>
      <c r="PGF61"/>
      <c r="PGG61"/>
      <c r="PGH61"/>
      <c r="PGI61"/>
      <c r="PGJ61"/>
      <c r="PGK61"/>
      <c r="PGL61"/>
      <c r="PGM61"/>
      <c r="PGN61"/>
      <c r="PGO61"/>
      <c r="PGP61"/>
      <c r="PGQ61"/>
      <c r="PGR61"/>
      <c r="PGS61"/>
      <c r="PGT61"/>
      <c r="PGU61"/>
      <c r="PGV61"/>
      <c r="PGW61"/>
      <c r="PGX61"/>
      <c r="PGY61"/>
      <c r="PGZ61"/>
      <c r="PHA61"/>
      <c r="PHB61"/>
      <c r="PHC61"/>
      <c r="PHD61"/>
      <c r="PHE61"/>
      <c r="PHF61"/>
      <c r="PHG61"/>
      <c r="PHH61"/>
      <c r="PHI61"/>
      <c r="PHJ61"/>
      <c r="PHK61"/>
      <c r="PHL61"/>
      <c r="PHM61"/>
      <c r="PHN61"/>
      <c r="PHO61"/>
      <c r="PHP61"/>
      <c r="PHQ61"/>
      <c r="PHR61"/>
      <c r="PHS61"/>
      <c r="PHT61"/>
      <c r="PHU61"/>
      <c r="PHV61"/>
      <c r="PHW61"/>
      <c r="PHX61"/>
      <c r="PHY61"/>
      <c r="PHZ61"/>
      <c r="PIA61"/>
      <c r="PIB61"/>
      <c r="PIC61"/>
      <c r="PID61"/>
      <c r="PIE61"/>
      <c r="PIF61"/>
      <c r="PIG61"/>
      <c r="PIH61"/>
      <c r="PII61"/>
      <c r="PIJ61"/>
      <c r="PIK61"/>
      <c r="PIL61"/>
      <c r="PIM61"/>
      <c r="PIN61"/>
      <c r="PIO61"/>
      <c r="PIP61"/>
      <c r="PIQ61"/>
      <c r="PIR61"/>
      <c r="PIS61"/>
      <c r="PIT61"/>
      <c r="PIU61"/>
      <c r="PIV61"/>
      <c r="PIW61"/>
      <c r="PIX61"/>
      <c r="PIY61"/>
      <c r="PIZ61"/>
      <c r="PJA61"/>
      <c r="PJB61"/>
      <c r="PJC61"/>
      <c r="PJD61"/>
      <c r="PJE61"/>
      <c r="PJF61"/>
      <c r="PJG61"/>
      <c r="PJH61"/>
      <c r="PJI61"/>
      <c r="PJJ61"/>
      <c r="PJK61"/>
      <c r="PJL61"/>
      <c r="PJM61"/>
      <c r="PJN61"/>
      <c r="PJO61"/>
      <c r="PJP61"/>
      <c r="PJQ61"/>
      <c r="PJR61"/>
      <c r="PJS61"/>
      <c r="PJT61"/>
      <c r="PJU61"/>
      <c r="PJV61"/>
      <c r="PJW61"/>
      <c r="PJX61"/>
      <c r="PJY61"/>
      <c r="PJZ61"/>
      <c r="PKA61"/>
      <c r="PKB61"/>
      <c r="PKC61"/>
      <c r="PKD61"/>
      <c r="PKE61"/>
      <c r="PKF61"/>
      <c r="PKG61"/>
      <c r="PKH61"/>
      <c r="PKI61"/>
      <c r="PKJ61"/>
      <c r="PKK61"/>
      <c r="PKL61"/>
      <c r="PKM61"/>
      <c r="PKN61"/>
      <c r="PKO61"/>
      <c r="PKP61"/>
      <c r="PKQ61"/>
      <c r="PKR61"/>
      <c r="PKS61"/>
      <c r="PKT61"/>
      <c r="PKU61"/>
      <c r="PKV61"/>
      <c r="PKW61"/>
      <c r="PKX61"/>
      <c r="PKY61"/>
      <c r="PKZ61"/>
      <c r="PLA61"/>
      <c r="PLB61"/>
      <c r="PLC61"/>
      <c r="PLD61"/>
      <c r="PLE61"/>
      <c r="PLF61"/>
      <c r="PLG61"/>
      <c r="PLH61"/>
      <c r="PLI61"/>
      <c r="PLJ61"/>
      <c r="PLK61"/>
      <c r="PLL61"/>
      <c r="PLM61"/>
      <c r="PLN61"/>
      <c r="PLO61"/>
      <c r="PLP61"/>
      <c r="PLQ61"/>
      <c r="PLR61"/>
      <c r="PLS61"/>
      <c r="PLT61"/>
      <c r="PLU61"/>
      <c r="PLV61"/>
      <c r="PLW61"/>
      <c r="PLX61"/>
      <c r="PLY61"/>
      <c r="PLZ61"/>
      <c r="PMA61"/>
      <c r="PMB61"/>
      <c r="PMC61"/>
      <c r="PMD61"/>
      <c r="PME61"/>
      <c r="PMF61"/>
      <c r="PMG61"/>
      <c r="PMH61"/>
      <c r="PMI61"/>
      <c r="PMJ61"/>
      <c r="PMK61"/>
      <c r="PML61"/>
      <c r="PMM61"/>
      <c r="PMN61"/>
      <c r="PMO61"/>
      <c r="PMP61"/>
      <c r="PMQ61"/>
      <c r="PMR61"/>
      <c r="PMS61"/>
      <c r="PMT61"/>
      <c r="PMU61"/>
      <c r="PMV61"/>
      <c r="PMW61"/>
      <c r="PMX61"/>
      <c r="PMY61"/>
      <c r="PMZ61"/>
      <c r="PNA61"/>
      <c r="PNB61"/>
      <c r="PNC61"/>
      <c r="PND61"/>
      <c r="PNE61"/>
      <c r="PNF61"/>
      <c r="PNG61"/>
      <c r="PNH61"/>
      <c r="PNI61"/>
      <c r="PNJ61"/>
      <c r="PNK61"/>
      <c r="PNL61"/>
      <c r="PNM61"/>
      <c r="PNN61"/>
      <c r="PNO61"/>
      <c r="PNP61"/>
      <c r="PNQ61"/>
      <c r="PNR61"/>
      <c r="PNS61"/>
      <c r="PNT61"/>
      <c r="PNU61"/>
      <c r="PNV61"/>
      <c r="PNW61"/>
      <c r="PNX61"/>
      <c r="PNY61"/>
      <c r="PNZ61"/>
      <c r="POA61"/>
      <c r="POB61"/>
      <c r="POC61"/>
      <c r="POD61"/>
      <c r="POE61"/>
      <c r="POF61"/>
      <c r="POG61"/>
      <c r="POH61"/>
      <c r="POI61"/>
      <c r="POJ61"/>
      <c r="POK61"/>
      <c r="POL61"/>
      <c r="POM61"/>
      <c r="PON61"/>
      <c r="POO61"/>
      <c r="POP61"/>
      <c r="POQ61"/>
      <c r="POR61"/>
      <c r="POS61"/>
      <c r="POT61"/>
      <c r="POU61"/>
      <c r="POV61"/>
      <c r="POW61"/>
      <c r="POX61"/>
      <c r="POY61"/>
      <c r="POZ61"/>
      <c r="PPA61"/>
      <c r="PPB61"/>
      <c r="PPC61"/>
      <c r="PPD61"/>
      <c r="PPE61"/>
      <c r="PPF61"/>
      <c r="PPG61"/>
      <c r="PPH61"/>
      <c r="PPI61"/>
      <c r="PPJ61"/>
      <c r="PPK61"/>
      <c r="PPL61"/>
      <c r="PPM61"/>
      <c r="PPN61"/>
      <c r="PPO61"/>
      <c r="PPP61"/>
      <c r="PPQ61"/>
      <c r="PPR61"/>
      <c r="PPS61"/>
      <c r="PPT61"/>
      <c r="PPU61"/>
      <c r="PPV61"/>
      <c r="PPW61"/>
      <c r="PPX61"/>
      <c r="PPY61"/>
      <c r="PPZ61"/>
      <c r="PQA61"/>
      <c r="PQB61"/>
      <c r="PQC61"/>
      <c r="PQD61"/>
      <c r="PQE61"/>
      <c r="PQF61"/>
      <c r="PQG61"/>
      <c r="PQH61"/>
      <c r="PQI61"/>
      <c r="PQJ61"/>
      <c r="PQK61"/>
      <c r="PQL61"/>
      <c r="PQM61"/>
      <c r="PQN61"/>
      <c r="PQO61"/>
      <c r="PQP61"/>
      <c r="PQQ61"/>
      <c r="PQR61"/>
      <c r="PQS61"/>
      <c r="PQT61"/>
      <c r="PQU61"/>
      <c r="PQV61"/>
      <c r="PQW61"/>
      <c r="PQX61"/>
      <c r="PQY61"/>
      <c r="PQZ61"/>
      <c r="PRA61"/>
      <c r="PRB61"/>
      <c r="PRC61"/>
      <c r="PRD61"/>
      <c r="PRE61"/>
      <c r="PRF61"/>
      <c r="PRG61"/>
      <c r="PRH61"/>
      <c r="PRI61"/>
      <c r="PRJ61"/>
      <c r="PRK61"/>
      <c r="PRL61"/>
      <c r="PRM61"/>
      <c r="PRN61"/>
      <c r="PRO61"/>
      <c r="PRP61"/>
      <c r="PRQ61"/>
      <c r="PRR61"/>
      <c r="PRS61"/>
      <c r="PRT61"/>
      <c r="PRU61"/>
      <c r="PRV61"/>
      <c r="PRW61"/>
      <c r="PRX61"/>
      <c r="PRY61"/>
      <c r="PRZ61"/>
      <c r="PSA61"/>
      <c r="PSB61"/>
      <c r="PSC61"/>
      <c r="PSD61"/>
      <c r="PSE61"/>
      <c r="PSF61"/>
      <c r="PSG61"/>
      <c r="PSH61"/>
      <c r="PSI61"/>
      <c r="PSJ61"/>
      <c r="PSK61"/>
      <c r="PSL61"/>
      <c r="PSM61"/>
      <c r="PSN61"/>
      <c r="PSO61"/>
      <c r="PSP61"/>
      <c r="PSQ61"/>
      <c r="PSR61"/>
      <c r="PSS61"/>
      <c r="PST61"/>
      <c r="PSU61"/>
      <c r="PSV61"/>
      <c r="PSW61"/>
      <c r="PSX61"/>
      <c r="PSY61"/>
      <c r="PSZ61"/>
      <c r="PTA61"/>
      <c r="PTB61"/>
      <c r="PTC61"/>
      <c r="PTD61"/>
      <c r="PTE61"/>
      <c r="PTF61"/>
      <c r="PTG61"/>
      <c r="PTH61"/>
      <c r="PTI61"/>
      <c r="PTJ61"/>
      <c r="PTK61"/>
      <c r="PTL61"/>
      <c r="PTM61"/>
      <c r="PTN61"/>
      <c r="PTO61"/>
      <c r="PTP61"/>
      <c r="PTQ61"/>
      <c r="PTR61"/>
      <c r="PTS61"/>
      <c r="PTT61"/>
      <c r="PTU61"/>
      <c r="PTV61"/>
      <c r="PTW61"/>
      <c r="PTX61"/>
      <c r="PTY61"/>
      <c r="PTZ61"/>
      <c r="PUA61"/>
      <c r="PUB61"/>
      <c r="PUC61"/>
      <c r="PUD61"/>
      <c r="PUE61"/>
      <c r="PUF61"/>
      <c r="PUG61"/>
      <c r="PUH61"/>
      <c r="PUI61"/>
      <c r="PUJ61"/>
      <c r="PUK61"/>
      <c r="PUL61"/>
      <c r="PUM61"/>
      <c r="PUN61"/>
      <c r="PUO61"/>
      <c r="PUP61"/>
      <c r="PUQ61"/>
      <c r="PUR61"/>
      <c r="PUS61"/>
      <c r="PUT61"/>
      <c r="PUU61"/>
      <c r="PUV61"/>
      <c r="PUW61"/>
      <c r="PUX61"/>
      <c r="PUY61"/>
      <c r="PUZ61"/>
      <c r="PVA61"/>
      <c r="PVB61"/>
      <c r="PVC61"/>
      <c r="PVD61"/>
      <c r="PVE61"/>
      <c r="PVF61"/>
      <c r="PVG61"/>
      <c r="PVH61"/>
      <c r="PVI61"/>
      <c r="PVJ61"/>
      <c r="PVK61"/>
      <c r="PVL61"/>
      <c r="PVM61"/>
      <c r="PVN61"/>
      <c r="PVO61"/>
      <c r="PVP61"/>
      <c r="PVQ61"/>
      <c r="PVR61"/>
      <c r="PVS61"/>
      <c r="PVT61"/>
      <c r="PVU61"/>
      <c r="PVV61"/>
      <c r="PVW61"/>
      <c r="PVX61"/>
      <c r="PVY61"/>
      <c r="PVZ61"/>
      <c r="PWA61"/>
      <c r="PWB61"/>
      <c r="PWC61"/>
      <c r="PWD61"/>
      <c r="PWE61"/>
      <c r="PWF61"/>
      <c r="PWG61"/>
      <c r="PWH61"/>
      <c r="PWI61"/>
      <c r="PWJ61"/>
      <c r="PWK61"/>
      <c r="PWL61"/>
      <c r="PWM61"/>
      <c r="PWN61"/>
      <c r="PWO61"/>
      <c r="PWP61"/>
      <c r="PWQ61"/>
      <c r="PWR61"/>
      <c r="PWS61"/>
      <c r="PWT61"/>
      <c r="PWU61"/>
      <c r="PWV61"/>
      <c r="PWW61"/>
      <c r="PWX61"/>
      <c r="PWY61"/>
      <c r="PWZ61"/>
      <c r="PXA61"/>
      <c r="PXB61"/>
      <c r="PXC61"/>
      <c r="PXD61"/>
      <c r="PXE61"/>
      <c r="PXF61"/>
      <c r="PXG61"/>
      <c r="PXH61"/>
      <c r="PXI61"/>
      <c r="PXJ61"/>
      <c r="PXK61"/>
      <c r="PXL61"/>
      <c r="PXM61"/>
      <c r="PXN61"/>
      <c r="PXO61"/>
      <c r="PXP61"/>
      <c r="PXQ61"/>
      <c r="PXR61"/>
      <c r="PXS61"/>
      <c r="PXT61"/>
      <c r="PXU61"/>
      <c r="PXV61"/>
      <c r="PXW61"/>
      <c r="PXX61"/>
      <c r="PXY61"/>
      <c r="PXZ61"/>
      <c r="PYA61"/>
      <c r="PYB61"/>
      <c r="PYC61"/>
      <c r="PYD61"/>
      <c r="PYE61"/>
      <c r="PYF61"/>
      <c r="PYG61"/>
      <c r="PYH61"/>
      <c r="PYI61"/>
      <c r="PYJ61"/>
      <c r="PYK61"/>
      <c r="PYL61"/>
      <c r="PYM61"/>
      <c r="PYN61"/>
      <c r="PYO61"/>
      <c r="PYP61"/>
      <c r="PYQ61"/>
      <c r="PYR61"/>
      <c r="PYS61"/>
      <c r="PYT61"/>
      <c r="PYU61"/>
      <c r="PYV61"/>
      <c r="PYW61"/>
      <c r="PYX61"/>
      <c r="PYY61"/>
      <c r="PYZ61"/>
      <c r="PZA61"/>
      <c r="PZB61"/>
      <c r="PZC61"/>
      <c r="PZD61"/>
      <c r="PZE61"/>
      <c r="PZF61"/>
      <c r="PZG61"/>
      <c r="PZH61"/>
      <c r="PZI61"/>
      <c r="PZJ61"/>
      <c r="PZK61"/>
      <c r="PZL61"/>
      <c r="PZM61"/>
      <c r="PZN61"/>
      <c r="PZO61"/>
      <c r="PZP61"/>
      <c r="PZQ61"/>
      <c r="PZR61"/>
      <c r="PZS61"/>
      <c r="PZT61"/>
      <c r="PZU61"/>
      <c r="PZV61"/>
      <c r="PZW61"/>
      <c r="PZX61"/>
      <c r="PZY61"/>
      <c r="PZZ61"/>
      <c r="QAA61"/>
      <c r="QAB61"/>
      <c r="QAC61"/>
      <c r="QAD61"/>
      <c r="QAE61"/>
      <c r="QAF61"/>
      <c r="QAG61"/>
      <c r="QAH61"/>
      <c r="QAI61"/>
      <c r="QAJ61"/>
      <c r="QAK61"/>
      <c r="QAL61"/>
      <c r="QAM61"/>
      <c r="QAN61"/>
      <c r="QAO61"/>
      <c r="QAP61"/>
      <c r="QAQ61"/>
      <c r="QAR61"/>
      <c r="QAS61"/>
      <c r="QAT61"/>
      <c r="QAU61"/>
      <c r="QAV61"/>
      <c r="QAW61"/>
      <c r="QAX61"/>
      <c r="QAY61"/>
      <c r="QAZ61"/>
      <c r="QBA61"/>
      <c r="QBB61"/>
      <c r="QBC61"/>
      <c r="QBD61"/>
      <c r="QBE61"/>
      <c r="QBF61"/>
      <c r="QBG61"/>
      <c r="QBH61"/>
      <c r="QBI61"/>
      <c r="QBJ61"/>
      <c r="QBK61"/>
      <c r="QBL61"/>
      <c r="QBM61"/>
      <c r="QBN61"/>
      <c r="QBO61"/>
      <c r="QBP61"/>
      <c r="QBQ61"/>
      <c r="QBR61"/>
      <c r="QBS61"/>
      <c r="QBT61"/>
      <c r="QBU61"/>
      <c r="QBV61"/>
      <c r="QBW61"/>
      <c r="QBX61"/>
      <c r="QBY61"/>
      <c r="QBZ61"/>
      <c r="QCA61"/>
      <c r="QCB61"/>
      <c r="QCC61"/>
      <c r="QCD61"/>
      <c r="QCE61"/>
      <c r="QCF61"/>
      <c r="QCG61"/>
      <c r="QCH61"/>
      <c r="QCI61"/>
      <c r="QCJ61"/>
      <c r="QCK61"/>
      <c r="QCL61"/>
      <c r="QCM61"/>
      <c r="QCN61"/>
      <c r="QCO61"/>
      <c r="QCP61"/>
      <c r="QCQ61"/>
      <c r="QCR61"/>
      <c r="QCS61"/>
      <c r="QCT61"/>
      <c r="QCU61"/>
      <c r="QCV61"/>
      <c r="QCW61"/>
      <c r="QCX61"/>
      <c r="QCY61"/>
      <c r="QCZ61"/>
      <c r="QDA61"/>
      <c r="QDB61"/>
      <c r="QDC61"/>
      <c r="QDD61"/>
      <c r="QDE61"/>
      <c r="QDF61"/>
      <c r="QDG61"/>
      <c r="QDH61"/>
      <c r="QDI61"/>
      <c r="QDJ61"/>
      <c r="QDK61"/>
      <c r="QDL61"/>
      <c r="QDM61"/>
      <c r="QDN61"/>
      <c r="QDO61"/>
      <c r="QDP61"/>
      <c r="QDQ61"/>
      <c r="QDR61"/>
      <c r="QDS61"/>
      <c r="QDT61"/>
      <c r="QDU61"/>
      <c r="QDV61"/>
      <c r="QDW61"/>
      <c r="QDX61"/>
      <c r="QDY61"/>
      <c r="QDZ61"/>
      <c r="QEA61"/>
      <c r="QEB61"/>
      <c r="QEC61"/>
      <c r="QED61"/>
      <c r="QEE61"/>
      <c r="QEF61"/>
      <c r="QEG61"/>
      <c r="QEH61"/>
      <c r="QEI61"/>
      <c r="QEJ61"/>
      <c r="QEK61"/>
      <c r="QEL61"/>
      <c r="QEM61"/>
      <c r="QEN61"/>
      <c r="QEO61"/>
      <c r="QEP61"/>
      <c r="QEQ61"/>
      <c r="QER61"/>
      <c r="QES61"/>
      <c r="QET61"/>
      <c r="QEU61"/>
      <c r="QEV61"/>
      <c r="QEW61"/>
      <c r="QEX61"/>
      <c r="QEY61"/>
      <c r="QEZ61"/>
      <c r="QFA61"/>
      <c r="QFB61"/>
      <c r="QFC61"/>
      <c r="QFD61"/>
      <c r="QFE61"/>
      <c r="QFF61"/>
      <c r="QFG61"/>
      <c r="QFH61"/>
      <c r="QFI61"/>
      <c r="QFJ61"/>
      <c r="QFK61"/>
      <c r="QFL61"/>
      <c r="QFM61"/>
      <c r="QFN61"/>
      <c r="QFO61"/>
      <c r="QFP61"/>
      <c r="QFQ61"/>
      <c r="QFR61"/>
      <c r="QFS61"/>
      <c r="QFT61"/>
      <c r="QFU61"/>
      <c r="QFV61"/>
      <c r="QFW61"/>
      <c r="QFX61"/>
      <c r="QFY61"/>
      <c r="QFZ61"/>
      <c r="QGA61"/>
      <c r="QGB61"/>
      <c r="QGC61"/>
      <c r="QGD61"/>
      <c r="QGE61"/>
      <c r="QGF61"/>
      <c r="QGG61"/>
      <c r="QGH61"/>
      <c r="QGI61"/>
      <c r="QGJ61"/>
      <c r="QGK61"/>
      <c r="QGL61"/>
      <c r="QGM61"/>
      <c r="QGN61"/>
      <c r="QGO61"/>
      <c r="QGP61"/>
      <c r="QGQ61"/>
      <c r="QGR61"/>
      <c r="QGS61"/>
      <c r="QGT61"/>
      <c r="QGU61"/>
      <c r="QGV61"/>
      <c r="QGW61"/>
      <c r="QGX61"/>
      <c r="QGY61"/>
      <c r="QGZ61"/>
      <c r="QHA61"/>
      <c r="QHB61"/>
      <c r="QHC61"/>
      <c r="QHD61"/>
      <c r="QHE61"/>
      <c r="QHF61"/>
      <c r="QHG61"/>
      <c r="QHH61"/>
      <c r="QHI61"/>
      <c r="QHJ61"/>
      <c r="QHK61"/>
      <c r="QHL61"/>
      <c r="QHM61"/>
      <c r="QHN61"/>
      <c r="QHO61"/>
      <c r="QHP61"/>
      <c r="QHQ61"/>
      <c r="QHR61"/>
      <c r="QHS61"/>
      <c r="QHT61"/>
      <c r="QHU61"/>
      <c r="QHV61"/>
      <c r="QHW61"/>
      <c r="QHX61"/>
      <c r="QHY61"/>
      <c r="QHZ61"/>
      <c r="QIA61"/>
      <c r="QIB61"/>
      <c r="QIC61"/>
      <c r="QID61"/>
      <c r="QIE61"/>
      <c r="QIF61"/>
      <c r="QIG61"/>
      <c r="QIH61"/>
      <c r="QII61"/>
      <c r="QIJ61"/>
      <c r="QIK61"/>
      <c r="QIL61"/>
      <c r="QIM61"/>
      <c r="QIN61"/>
      <c r="QIO61"/>
      <c r="QIP61"/>
      <c r="QIQ61"/>
      <c r="QIR61"/>
      <c r="QIS61"/>
      <c r="QIT61"/>
      <c r="QIU61"/>
      <c r="QIV61"/>
      <c r="QIW61"/>
      <c r="QIX61"/>
      <c r="QIY61"/>
      <c r="QIZ61"/>
      <c r="QJA61"/>
      <c r="QJB61"/>
      <c r="QJC61"/>
      <c r="QJD61"/>
      <c r="QJE61"/>
      <c r="QJF61"/>
      <c r="QJG61"/>
      <c r="QJH61"/>
      <c r="QJI61"/>
      <c r="QJJ61"/>
      <c r="QJK61"/>
      <c r="QJL61"/>
      <c r="QJM61"/>
      <c r="QJN61"/>
      <c r="QJO61"/>
      <c r="QJP61"/>
      <c r="QJQ61"/>
      <c r="QJR61"/>
      <c r="QJS61"/>
      <c r="QJT61"/>
      <c r="QJU61"/>
      <c r="QJV61"/>
      <c r="QJW61"/>
      <c r="QJX61"/>
      <c r="QJY61"/>
      <c r="QJZ61"/>
      <c r="QKA61"/>
      <c r="QKB61"/>
      <c r="QKC61"/>
      <c r="QKD61"/>
      <c r="QKE61"/>
      <c r="QKF61"/>
      <c r="QKG61"/>
      <c r="QKH61"/>
      <c r="QKI61"/>
      <c r="QKJ61"/>
      <c r="QKK61"/>
      <c r="QKL61"/>
      <c r="QKM61"/>
      <c r="QKN61"/>
      <c r="QKO61"/>
      <c r="QKP61"/>
      <c r="QKQ61"/>
      <c r="QKR61"/>
      <c r="QKS61"/>
      <c r="QKT61"/>
      <c r="QKU61"/>
      <c r="QKV61"/>
      <c r="QKW61"/>
      <c r="QKX61"/>
      <c r="QKY61"/>
      <c r="QKZ61"/>
      <c r="QLA61"/>
      <c r="QLB61"/>
      <c r="QLC61"/>
      <c r="QLD61"/>
      <c r="QLE61"/>
      <c r="QLF61"/>
      <c r="QLG61"/>
      <c r="QLH61"/>
      <c r="QLI61"/>
      <c r="QLJ61"/>
      <c r="QLK61"/>
      <c r="QLL61"/>
      <c r="QLM61"/>
      <c r="QLN61"/>
      <c r="QLO61"/>
      <c r="QLP61"/>
      <c r="QLQ61"/>
      <c r="QLR61"/>
      <c r="QLS61"/>
      <c r="QLT61"/>
      <c r="QLU61"/>
      <c r="QLV61"/>
      <c r="QLW61"/>
      <c r="QLX61"/>
      <c r="QLY61"/>
      <c r="QLZ61"/>
      <c r="QMA61"/>
      <c r="QMB61"/>
      <c r="QMC61"/>
      <c r="QMD61"/>
      <c r="QME61"/>
      <c r="QMF61"/>
      <c r="QMG61"/>
      <c r="QMH61"/>
      <c r="QMI61"/>
      <c r="QMJ61"/>
      <c r="QMK61"/>
      <c r="QML61"/>
      <c r="QMM61"/>
      <c r="QMN61"/>
      <c r="QMO61"/>
      <c r="QMP61"/>
      <c r="QMQ61"/>
      <c r="QMR61"/>
      <c r="QMS61"/>
      <c r="QMT61"/>
      <c r="QMU61"/>
      <c r="QMV61"/>
      <c r="QMW61"/>
      <c r="QMX61"/>
      <c r="QMY61"/>
      <c r="QMZ61"/>
      <c r="QNA61"/>
      <c r="QNB61"/>
      <c r="QNC61"/>
      <c r="QND61"/>
      <c r="QNE61"/>
      <c r="QNF61"/>
      <c r="QNG61"/>
      <c r="QNH61"/>
      <c r="QNI61"/>
      <c r="QNJ61"/>
      <c r="QNK61"/>
      <c r="QNL61"/>
      <c r="QNM61"/>
      <c r="QNN61"/>
      <c r="QNO61"/>
      <c r="QNP61"/>
      <c r="QNQ61"/>
      <c r="QNR61"/>
      <c r="QNS61"/>
      <c r="QNT61"/>
      <c r="QNU61"/>
      <c r="QNV61"/>
      <c r="QNW61"/>
      <c r="QNX61"/>
      <c r="QNY61"/>
      <c r="QNZ61"/>
      <c r="QOA61"/>
      <c r="QOB61"/>
      <c r="QOC61"/>
      <c r="QOD61"/>
      <c r="QOE61"/>
      <c r="QOF61"/>
      <c r="QOG61"/>
      <c r="QOH61"/>
      <c r="QOI61"/>
      <c r="QOJ61"/>
      <c r="QOK61"/>
      <c r="QOL61"/>
      <c r="QOM61"/>
      <c r="QON61"/>
      <c r="QOO61"/>
      <c r="QOP61"/>
      <c r="QOQ61"/>
      <c r="QOR61"/>
      <c r="QOS61"/>
      <c r="QOT61"/>
      <c r="QOU61"/>
      <c r="QOV61"/>
      <c r="QOW61"/>
      <c r="QOX61"/>
      <c r="QOY61"/>
      <c r="QOZ61"/>
      <c r="QPA61"/>
      <c r="QPB61"/>
      <c r="QPC61"/>
      <c r="QPD61"/>
      <c r="QPE61"/>
      <c r="QPF61"/>
      <c r="QPG61"/>
      <c r="QPH61"/>
      <c r="QPI61"/>
      <c r="QPJ61"/>
      <c r="QPK61"/>
      <c r="QPL61"/>
      <c r="QPM61"/>
      <c r="QPN61"/>
      <c r="QPO61"/>
      <c r="QPP61"/>
      <c r="QPQ61"/>
      <c r="QPR61"/>
      <c r="QPS61"/>
      <c r="QPT61"/>
      <c r="QPU61"/>
      <c r="QPV61"/>
      <c r="QPW61"/>
      <c r="QPX61"/>
      <c r="QPY61"/>
      <c r="QPZ61"/>
      <c r="QQA61"/>
      <c r="QQB61"/>
      <c r="QQC61"/>
      <c r="QQD61"/>
      <c r="QQE61"/>
      <c r="QQF61"/>
      <c r="QQG61"/>
      <c r="QQH61"/>
      <c r="QQI61"/>
      <c r="QQJ61"/>
      <c r="QQK61"/>
      <c r="QQL61"/>
      <c r="QQM61"/>
      <c r="QQN61"/>
      <c r="QQO61"/>
      <c r="QQP61"/>
      <c r="QQQ61"/>
      <c r="QQR61"/>
      <c r="QQS61"/>
      <c r="QQT61"/>
      <c r="QQU61"/>
      <c r="QQV61"/>
      <c r="QQW61"/>
      <c r="QQX61"/>
      <c r="QQY61"/>
      <c r="QQZ61"/>
      <c r="QRA61"/>
      <c r="QRB61"/>
      <c r="QRC61"/>
      <c r="QRD61"/>
      <c r="QRE61"/>
      <c r="QRF61"/>
      <c r="QRG61"/>
      <c r="QRH61"/>
      <c r="QRI61"/>
      <c r="QRJ61"/>
      <c r="QRK61"/>
      <c r="QRL61"/>
      <c r="QRM61"/>
      <c r="QRN61"/>
      <c r="QRO61"/>
      <c r="QRP61"/>
      <c r="QRQ61"/>
      <c r="QRR61"/>
      <c r="QRS61"/>
      <c r="QRT61"/>
      <c r="QRU61"/>
      <c r="QRV61"/>
      <c r="QRW61"/>
      <c r="QRX61"/>
      <c r="QRY61"/>
      <c r="QRZ61"/>
      <c r="QSA61"/>
      <c r="QSB61"/>
      <c r="QSC61"/>
      <c r="QSD61"/>
      <c r="QSE61"/>
      <c r="QSF61"/>
      <c r="QSG61"/>
      <c r="QSH61"/>
      <c r="QSI61"/>
      <c r="QSJ61"/>
      <c r="QSK61"/>
      <c r="QSL61"/>
      <c r="QSM61"/>
      <c r="QSN61"/>
      <c r="QSO61"/>
      <c r="QSP61"/>
      <c r="QSQ61"/>
      <c r="QSR61"/>
      <c r="QSS61"/>
      <c r="QST61"/>
      <c r="QSU61"/>
      <c r="QSV61"/>
      <c r="QSW61"/>
      <c r="QSX61"/>
      <c r="QSY61"/>
      <c r="QSZ61"/>
      <c r="QTA61"/>
      <c r="QTB61"/>
      <c r="QTC61"/>
      <c r="QTD61"/>
      <c r="QTE61"/>
      <c r="QTF61"/>
      <c r="QTG61"/>
      <c r="QTH61"/>
      <c r="QTI61"/>
      <c r="QTJ61"/>
      <c r="QTK61"/>
      <c r="QTL61"/>
      <c r="QTM61"/>
      <c r="QTN61"/>
      <c r="QTO61"/>
      <c r="QTP61"/>
      <c r="QTQ61"/>
      <c r="QTR61"/>
      <c r="QTS61"/>
      <c r="QTT61"/>
      <c r="QTU61"/>
      <c r="QTV61"/>
      <c r="QTW61"/>
      <c r="QTX61"/>
      <c r="QTY61"/>
      <c r="QTZ61"/>
      <c r="QUA61"/>
      <c r="QUB61"/>
      <c r="QUC61"/>
      <c r="QUD61"/>
      <c r="QUE61"/>
      <c r="QUF61"/>
      <c r="QUG61"/>
      <c r="QUH61"/>
      <c r="QUI61"/>
      <c r="QUJ61"/>
      <c r="QUK61"/>
      <c r="QUL61"/>
      <c r="QUM61"/>
      <c r="QUN61"/>
      <c r="QUO61"/>
      <c r="QUP61"/>
      <c r="QUQ61"/>
      <c r="QUR61"/>
      <c r="QUS61"/>
      <c r="QUT61"/>
      <c r="QUU61"/>
      <c r="QUV61"/>
      <c r="QUW61"/>
      <c r="QUX61"/>
      <c r="QUY61"/>
      <c r="QUZ61"/>
      <c r="QVA61"/>
      <c r="QVB61"/>
      <c r="QVC61"/>
      <c r="QVD61"/>
      <c r="QVE61"/>
      <c r="QVF61"/>
      <c r="QVG61"/>
      <c r="QVH61"/>
      <c r="QVI61"/>
      <c r="QVJ61"/>
      <c r="QVK61"/>
      <c r="QVL61"/>
      <c r="QVM61"/>
      <c r="QVN61"/>
      <c r="QVO61"/>
      <c r="QVP61"/>
      <c r="QVQ61"/>
      <c r="QVR61"/>
      <c r="QVS61"/>
      <c r="QVT61"/>
      <c r="QVU61"/>
      <c r="QVV61"/>
      <c r="QVW61"/>
      <c r="QVX61"/>
      <c r="QVY61"/>
      <c r="QVZ61"/>
      <c r="QWA61"/>
      <c r="QWB61"/>
      <c r="QWC61"/>
      <c r="QWD61"/>
      <c r="QWE61"/>
      <c r="QWF61"/>
      <c r="QWG61"/>
      <c r="QWH61"/>
      <c r="QWI61"/>
      <c r="QWJ61"/>
      <c r="QWK61"/>
      <c r="QWL61"/>
      <c r="QWM61"/>
      <c r="QWN61"/>
      <c r="QWO61"/>
      <c r="QWP61"/>
      <c r="QWQ61"/>
      <c r="QWR61"/>
      <c r="QWS61"/>
      <c r="QWT61"/>
      <c r="QWU61"/>
      <c r="QWV61"/>
      <c r="QWW61"/>
      <c r="QWX61"/>
      <c r="QWY61"/>
      <c r="QWZ61"/>
      <c r="QXA61"/>
      <c r="QXB61"/>
      <c r="QXC61"/>
      <c r="QXD61"/>
      <c r="QXE61"/>
      <c r="QXF61"/>
      <c r="QXG61"/>
      <c r="QXH61"/>
      <c r="QXI61"/>
      <c r="QXJ61"/>
      <c r="QXK61"/>
      <c r="QXL61"/>
      <c r="QXM61"/>
      <c r="QXN61"/>
      <c r="QXO61"/>
      <c r="QXP61"/>
      <c r="QXQ61"/>
      <c r="QXR61"/>
      <c r="QXS61"/>
      <c r="QXT61"/>
      <c r="QXU61"/>
      <c r="QXV61"/>
      <c r="QXW61"/>
      <c r="QXX61"/>
      <c r="QXY61"/>
      <c r="QXZ61"/>
      <c r="QYA61"/>
      <c r="QYB61"/>
      <c r="QYC61"/>
      <c r="QYD61"/>
      <c r="QYE61"/>
      <c r="QYF61"/>
      <c r="QYG61"/>
      <c r="QYH61"/>
      <c r="QYI61"/>
      <c r="QYJ61"/>
      <c r="QYK61"/>
      <c r="QYL61"/>
      <c r="QYM61"/>
      <c r="QYN61"/>
      <c r="QYO61"/>
      <c r="QYP61"/>
      <c r="QYQ61"/>
      <c r="QYR61"/>
      <c r="QYS61"/>
      <c r="QYT61"/>
      <c r="QYU61"/>
      <c r="QYV61"/>
      <c r="QYW61"/>
      <c r="QYX61"/>
      <c r="QYY61"/>
      <c r="QYZ61"/>
      <c r="QZA61"/>
      <c r="QZB61"/>
      <c r="QZC61"/>
      <c r="QZD61"/>
      <c r="QZE61"/>
      <c r="QZF61"/>
      <c r="QZG61"/>
      <c r="QZH61"/>
      <c r="QZI61"/>
      <c r="QZJ61"/>
      <c r="QZK61"/>
      <c r="QZL61"/>
      <c r="QZM61"/>
      <c r="QZN61"/>
      <c r="QZO61"/>
      <c r="QZP61"/>
      <c r="QZQ61"/>
      <c r="QZR61"/>
      <c r="QZS61"/>
      <c r="QZT61"/>
      <c r="QZU61"/>
      <c r="QZV61"/>
      <c r="QZW61"/>
      <c r="QZX61"/>
      <c r="QZY61"/>
      <c r="QZZ61"/>
      <c r="RAA61"/>
      <c r="RAB61"/>
      <c r="RAC61"/>
      <c r="RAD61"/>
      <c r="RAE61"/>
      <c r="RAF61"/>
      <c r="RAG61"/>
      <c r="RAH61"/>
      <c r="RAI61"/>
      <c r="RAJ61"/>
      <c r="RAK61"/>
      <c r="RAL61"/>
      <c r="RAM61"/>
      <c r="RAN61"/>
      <c r="RAO61"/>
      <c r="RAP61"/>
      <c r="RAQ61"/>
      <c r="RAR61"/>
      <c r="RAS61"/>
      <c r="RAT61"/>
      <c r="RAU61"/>
      <c r="RAV61"/>
      <c r="RAW61"/>
      <c r="RAX61"/>
      <c r="RAY61"/>
      <c r="RAZ61"/>
      <c r="RBA61"/>
      <c r="RBB61"/>
      <c r="RBC61"/>
      <c r="RBD61"/>
      <c r="RBE61"/>
      <c r="RBF61"/>
      <c r="RBG61"/>
      <c r="RBH61"/>
      <c r="RBI61"/>
      <c r="RBJ61"/>
      <c r="RBK61"/>
      <c r="RBL61"/>
      <c r="RBM61"/>
      <c r="RBN61"/>
      <c r="RBO61"/>
      <c r="RBP61"/>
      <c r="RBQ61"/>
      <c r="RBR61"/>
      <c r="RBS61"/>
      <c r="RBT61"/>
      <c r="RBU61"/>
      <c r="RBV61"/>
      <c r="RBW61"/>
      <c r="RBX61"/>
      <c r="RBY61"/>
      <c r="RBZ61"/>
      <c r="RCA61"/>
      <c r="RCB61"/>
      <c r="RCC61"/>
      <c r="RCD61"/>
      <c r="RCE61"/>
      <c r="RCF61"/>
      <c r="RCG61"/>
      <c r="RCH61"/>
      <c r="RCI61"/>
      <c r="RCJ61"/>
      <c r="RCK61"/>
      <c r="RCL61"/>
      <c r="RCM61"/>
      <c r="RCN61"/>
      <c r="RCO61"/>
      <c r="RCP61"/>
      <c r="RCQ61"/>
      <c r="RCR61"/>
      <c r="RCS61"/>
      <c r="RCT61"/>
      <c r="RCU61"/>
      <c r="RCV61"/>
      <c r="RCW61"/>
      <c r="RCX61"/>
      <c r="RCY61"/>
      <c r="RCZ61"/>
      <c r="RDA61"/>
      <c r="RDB61"/>
      <c r="RDC61"/>
      <c r="RDD61"/>
      <c r="RDE61"/>
      <c r="RDF61"/>
      <c r="RDG61"/>
      <c r="RDH61"/>
      <c r="RDI61"/>
      <c r="RDJ61"/>
      <c r="RDK61"/>
      <c r="RDL61"/>
      <c r="RDM61"/>
      <c r="RDN61"/>
      <c r="RDO61"/>
      <c r="RDP61"/>
      <c r="RDQ61"/>
      <c r="RDR61"/>
      <c r="RDS61"/>
      <c r="RDT61"/>
      <c r="RDU61"/>
      <c r="RDV61"/>
      <c r="RDW61"/>
      <c r="RDX61"/>
      <c r="RDY61"/>
      <c r="RDZ61"/>
      <c r="REA61"/>
      <c r="REB61"/>
      <c r="REC61"/>
      <c r="RED61"/>
      <c r="REE61"/>
      <c r="REF61"/>
      <c r="REG61"/>
      <c r="REH61"/>
      <c r="REI61"/>
      <c r="REJ61"/>
      <c r="REK61"/>
      <c r="REL61"/>
      <c r="REM61"/>
      <c r="REN61"/>
      <c r="REO61"/>
      <c r="REP61"/>
      <c r="REQ61"/>
      <c r="RER61"/>
      <c r="RES61"/>
      <c r="RET61"/>
      <c r="REU61"/>
      <c r="REV61"/>
      <c r="REW61"/>
      <c r="REX61"/>
      <c r="REY61"/>
      <c r="REZ61"/>
      <c r="RFA61"/>
      <c r="RFB61"/>
      <c r="RFC61"/>
      <c r="RFD61"/>
      <c r="RFE61"/>
      <c r="RFF61"/>
      <c r="RFG61"/>
      <c r="RFH61"/>
      <c r="RFI61"/>
      <c r="RFJ61"/>
      <c r="RFK61"/>
      <c r="RFL61"/>
      <c r="RFM61"/>
      <c r="RFN61"/>
      <c r="RFO61"/>
      <c r="RFP61"/>
      <c r="RFQ61"/>
      <c r="RFR61"/>
      <c r="RFS61"/>
      <c r="RFT61"/>
      <c r="RFU61"/>
      <c r="RFV61"/>
      <c r="RFW61"/>
      <c r="RFX61"/>
      <c r="RFY61"/>
      <c r="RFZ61"/>
      <c r="RGA61"/>
      <c r="RGB61"/>
      <c r="RGC61"/>
      <c r="RGD61"/>
      <c r="RGE61"/>
      <c r="RGF61"/>
      <c r="RGG61"/>
      <c r="RGH61"/>
      <c r="RGI61"/>
      <c r="RGJ61"/>
      <c r="RGK61"/>
      <c r="RGL61"/>
      <c r="RGM61"/>
      <c r="RGN61"/>
      <c r="RGO61"/>
      <c r="RGP61"/>
      <c r="RGQ61"/>
      <c r="RGR61"/>
      <c r="RGS61"/>
      <c r="RGT61"/>
      <c r="RGU61"/>
      <c r="RGV61"/>
      <c r="RGW61"/>
      <c r="RGX61"/>
      <c r="RGY61"/>
      <c r="RGZ61"/>
      <c r="RHA61"/>
      <c r="RHB61"/>
      <c r="RHC61"/>
      <c r="RHD61"/>
      <c r="RHE61"/>
      <c r="RHF61"/>
      <c r="RHG61"/>
      <c r="RHH61"/>
      <c r="RHI61"/>
      <c r="RHJ61"/>
      <c r="RHK61"/>
      <c r="RHL61"/>
      <c r="RHM61"/>
      <c r="RHN61"/>
      <c r="RHO61"/>
      <c r="RHP61"/>
      <c r="RHQ61"/>
      <c r="RHR61"/>
      <c r="RHS61"/>
      <c r="RHT61"/>
      <c r="RHU61"/>
      <c r="RHV61"/>
      <c r="RHW61"/>
      <c r="RHX61"/>
      <c r="RHY61"/>
      <c r="RHZ61"/>
      <c r="RIA61"/>
      <c r="RIB61"/>
      <c r="RIC61"/>
      <c r="RID61"/>
      <c r="RIE61"/>
      <c r="RIF61"/>
      <c r="RIG61"/>
      <c r="RIH61"/>
      <c r="RII61"/>
      <c r="RIJ61"/>
      <c r="RIK61"/>
      <c r="RIL61"/>
      <c r="RIM61"/>
      <c r="RIN61"/>
      <c r="RIO61"/>
      <c r="RIP61"/>
      <c r="RIQ61"/>
      <c r="RIR61"/>
      <c r="RIS61"/>
      <c r="RIT61"/>
      <c r="RIU61"/>
      <c r="RIV61"/>
      <c r="RIW61"/>
      <c r="RIX61"/>
      <c r="RIY61"/>
      <c r="RIZ61"/>
      <c r="RJA61"/>
      <c r="RJB61"/>
      <c r="RJC61"/>
      <c r="RJD61"/>
      <c r="RJE61"/>
      <c r="RJF61"/>
      <c r="RJG61"/>
      <c r="RJH61"/>
      <c r="RJI61"/>
      <c r="RJJ61"/>
      <c r="RJK61"/>
      <c r="RJL61"/>
      <c r="RJM61"/>
      <c r="RJN61"/>
      <c r="RJO61"/>
      <c r="RJP61"/>
      <c r="RJQ61"/>
      <c r="RJR61"/>
      <c r="RJS61"/>
      <c r="RJT61"/>
      <c r="RJU61"/>
      <c r="RJV61"/>
      <c r="RJW61"/>
      <c r="RJX61"/>
      <c r="RJY61"/>
      <c r="RJZ61"/>
      <c r="RKA61"/>
      <c r="RKB61"/>
      <c r="RKC61"/>
      <c r="RKD61"/>
      <c r="RKE61"/>
      <c r="RKF61"/>
      <c r="RKG61"/>
      <c r="RKH61"/>
      <c r="RKI61"/>
      <c r="RKJ61"/>
      <c r="RKK61"/>
      <c r="RKL61"/>
      <c r="RKM61"/>
      <c r="RKN61"/>
      <c r="RKO61"/>
      <c r="RKP61"/>
      <c r="RKQ61"/>
      <c r="RKR61"/>
      <c r="RKS61"/>
      <c r="RKT61"/>
      <c r="RKU61"/>
      <c r="RKV61"/>
      <c r="RKW61"/>
      <c r="RKX61"/>
      <c r="RKY61"/>
      <c r="RKZ61"/>
      <c r="RLA61"/>
      <c r="RLB61"/>
      <c r="RLC61"/>
      <c r="RLD61"/>
      <c r="RLE61"/>
      <c r="RLF61"/>
      <c r="RLG61"/>
      <c r="RLH61"/>
      <c r="RLI61"/>
      <c r="RLJ61"/>
      <c r="RLK61"/>
      <c r="RLL61"/>
      <c r="RLM61"/>
      <c r="RLN61"/>
      <c r="RLO61"/>
      <c r="RLP61"/>
      <c r="RLQ61"/>
      <c r="RLR61"/>
      <c r="RLS61"/>
      <c r="RLT61"/>
      <c r="RLU61"/>
      <c r="RLV61"/>
      <c r="RLW61"/>
      <c r="RLX61"/>
      <c r="RLY61"/>
      <c r="RLZ61"/>
      <c r="RMA61"/>
      <c r="RMB61"/>
      <c r="RMC61"/>
      <c r="RMD61"/>
      <c r="RME61"/>
      <c r="RMF61"/>
      <c r="RMG61"/>
      <c r="RMH61"/>
      <c r="RMI61"/>
      <c r="RMJ61"/>
      <c r="RMK61"/>
      <c r="RML61"/>
      <c r="RMM61"/>
      <c r="RMN61"/>
      <c r="RMO61"/>
      <c r="RMP61"/>
      <c r="RMQ61"/>
      <c r="RMR61"/>
      <c r="RMS61"/>
      <c r="RMT61"/>
      <c r="RMU61"/>
      <c r="RMV61"/>
      <c r="RMW61"/>
      <c r="RMX61"/>
      <c r="RMY61"/>
      <c r="RMZ61"/>
      <c r="RNA61"/>
      <c r="RNB61"/>
      <c r="RNC61"/>
      <c r="RND61"/>
      <c r="RNE61"/>
      <c r="RNF61"/>
      <c r="RNG61"/>
      <c r="RNH61"/>
      <c r="RNI61"/>
      <c r="RNJ61"/>
      <c r="RNK61"/>
      <c r="RNL61"/>
      <c r="RNM61"/>
      <c r="RNN61"/>
      <c r="RNO61"/>
      <c r="RNP61"/>
      <c r="RNQ61"/>
      <c r="RNR61"/>
      <c r="RNS61"/>
      <c r="RNT61"/>
      <c r="RNU61"/>
      <c r="RNV61"/>
      <c r="RNW61"/>
      <c r="RNX61"/>
      <c r="RNY61"/>
      <c r="RNZ61"/>
      <c r="ROA61"/>
      <c r="ROB61"/>
      <c r="ROC61"/>
      <c r="ROD61"/>
      <c r="ROE61"/>
      <c r="ROF61"/>
      <c r="ROG61"/>
      <c r="ROH61"/>
      <c r="ROI61"/>
      <c r="ROJ61"/>
      <c r="ROK61"/>
      <c r="ROL61"/>
      <c r="ROM61"/>
      <c r="RON61"/>
      <c r="ROO61"/>
      <c r="ROP61"/>
      <c r="ROQ61"/>
      <c r="ROR61"/>
      <c r="ROS61"/>
      <c r="ROT61"/>
      <c r="ROU61"/>
      <c r="ROV61"/>
      <c r="ROW61"/>
      <c r="ROX61"/>
      <c r="ROY61"/>
      <c r="ROZ61"/>
      <c r="RPA61"/>
      <c r="RPB61"/>
      <c r="RPC61"/>
      <c r="RPD61"/>
      <c r="RPE61"/>
      <c r="RPF61"/>
      <c r="RPG61"/>
      <c r="RPH61"/>
      <c r="RPI61"/>
      <c r="RPJ61"/>
      <c r="RPK61"/>
      <c r="RPL61"/>
      <c r="RPM61"/>
      <c r="RPN61"/>
      <c r="RPO61"/>
      <c r="RPP61"/>
      <c r="RPQ61"/>
      <c r="RPR61"/>
      <c r="RPS61"/>
      <c r="RPT61"/>
      <c r="RPU61"/>
      <c r="RPV61"/>
      <c r="RPW61"/>
      <c r="RPX61"/>
      <c r="RPY61"/>
      <c r="RPZ61"/>
      <c r="RQA61"/>
      <c r="RQB61"/>
      <c r="RQC61"/>
      <c r="RQD61"/>
      <c r="RQE61"/>
      <c r="RQF61"/>
      <c r="RQG61"/>
      <c r="RQH61"/>
      <c r="RQI61"/>
      <c r="RQJ61"/>
      <c r="RQK61"/>
      <c r="RQL61"/>
      <c r="RQM61"/>
      <c r="RQN61"/>
      <c r="RQO61"/>
      <c r="RQP61"/>
      <c r="RQQ61"/>
      <c r="RQR61"/>
      <c r="RQS61"/>
      <c r="RQT61"/>
      <c r="RQU61"/>
      <c r="RQV61"/>
      <c r="RQW61"/>
      <c r="RQX61"/>
      <c r="RQY61"/>
      <c r="RQZ61"/>
      <c r="RRA61"/>
      <c r="RRB61"/>
      <c r="RRC61"/>
      <c r="RRD61"/>
      <c r="RRE61"/>
      <c r="RRF61"/>
      <c r="RRG61"/>
      <c r="RRH61"/>
      <c r="RRI61"/>
      <c r="RRJ61"/>
      <c r="RRK61"/>
      <c r="RRL61"/>
      <c r="RRM61"/>
      <c r="RRN61"/>
      <c r="RRO61"/>
      <c r="RRP61"/>
      <c r="RRQ61"/>
      <c r="RRR61"/>
      <c r="RRS61"/>
      <c r="RRT61"/>
      <c r="RRU61"/>
      <c r="RRV61"/>
      <c r="RRW61"/>
      <c r="RRX61"/>
      <c r="RRY61"/>
      <c r="RRZ61"/>
      <c r="RSA61"/>
      <c r="RSB61"/>
      <c r="RSC61"/>
      <c r="RSD61"/>
      <c r="RSE61"/>
      <c r="RSF61"/>
      <c r="RSG61"/>
      <c r="RSH61"/>
      <c r="RSI61"/>
      <c r="RSJ61"/>
      <c r="RSK61"/>
      <c r="RSL61"/>
      <c r="RSM61"/>
      <c r="RSN61"/>
      <c r="RSO61"/>
      <c r="RSP61"/>
      <c r="RSQ61"/>
      <c r="RSR61"/>
      <c r="RSS61"/>
      <c r="RST61"/>
      <c r="RSU61"/>
      <c r="RSV61"/>
      <c r="RSW61"/>
      <c r="RSX61"/>
      <c r="RSY61"/>
      <c r="RSZ61"/>
      <c r="RTA61"/>
      <c r="RTB61"/>
      <c r="RTC61"/>
      <c r="RTD61"/>
      <c r="RTE61"/>
      <c r="RTF61"/>
      <c r="RTG61"/>
      <c r="RTH61"/>
      <c r="RTI61"/>
      <c r="RTJ61"/>
      <c r="RTK61"/>
      <c r="RTL61"/>
      <c r="RTM61"/>
      <c r="RTN61"/>
      <c r="RTO61"/>
      <c r="RTP61"/>
      <c r="RTQ61"/>
      <c r="RTR61"/>
      <c r="RTS61"/>
      <c r="RTT61"/>
      <c r="RTU61"/>
      <c r="RTV61"/>
      <c r="RTW61"/>
      <c r="RTX61"/>
      <c r="RTY61"/>
      <c r="RTZ61"/>
      <c r="RUA61"/>
      <c r="RUB61"/>
      <c r="RUC61"/>
      <c r="RUD61"/>
      <c r="RUE61"/>
      <c r="RUF61"/>
      <c r="RUG61"/>
      <c r="RUH61"/>
      <c r="RUI61"/>
      <c r="RUJ61"/>
      <c r="RUK61"/>
      <c r="RUL61"/>
      <c r="RUM61"/>
      <c r="RUN61"/>
      <c r="RUO61"/>
      <c r="RUP61"/>
      <c r="RUQ61"/>
      <c r="RUR61"/>
      <c r="RUS61"/>
      <c r="RUT61"/>
      <c r="RUU61"/>
      <c r="RUV61"/>
      <c r="RUW61"/>
      <c r="RUX61"/>
      <c r="RUY61"/>
      <c r="RUZ61"/>
      <c r="RVA61"/>
      <c r="RVB61"/>
      <c r="RVC61"/>
      <c r="RVD61"/>
      <c r="RVE61"/>
      <c r="RVF61"/>
      <c r="RVG61"/>
      <c r="RVH61"/>
      <c r="RVI61"/>
      <c r="RVJ61"/>
      <c r="RVK61"/>
      <c r="RVL61"/>
      <c r="RVM61"/>
      <c r="RVN61"/>
      <c r="RVO61"/>
      <c r="RVP61"/>
      <c r="RVQ61"/>
      <c r="RVR61"/>
      <c r="RVS61"/>
      <c r="RVT61"/>
      <c r="RVU61"/>
      <c r="RVV61"/>
      <c r="RVW61"/>
      <c r="RVX61"/>
      <c r="RVY61"/>
      <c r="RVZ61"/>
      <c r="RWA61"/>
      <c r="RWB61"/>
      <c r="RWC61"/>
      <c r="RWD61"/>
      <c r="RWE61"/>
      <c r="RWF61"/>
      <c r="RWG61"/>
      <c r="RWH61"/>
      <c r="RWI61"/>
      <c r="RWJ61"/>
      <c r="RWK61"/>
      <c r="RWL61"/>
      <c r="RWM61"/>
      <c r="RWN61"/>
      <c r="RWO61"/>
      <c r="RWP61"/>
      <c r="RWQ61"/>
      <c r="RWR61"/>
      <c r="RWS61"/>
      <c r="RWT61"/>
      <c r="RWU61"/>
      <c r="RWV61"/>
      <c r="RWW61"/>
      <c r="RWX61"/>
      <c r="RWY61"/>
      <c r="RWZ61"/>
    </row>
    <row r="62" spans="2:25 5610:12792" s="31" customFormat="1" ht="14.6">
      <c r="B62" s="32"/>
      <c r="C62" s="31" t="s">
        <v>17</v>
      </c>
      <c r="D62" s="34" t="s">
        <v>13</v>
      </c>
      <c r="E62" s="34"/>
      <c r="F62" s="36" t="s">
        <v>14</v>
      </c>
      <c r="G62" s="35"/>
      <c r="H62" s="35"/>
      <c r="I62" s="35"/>
      <c r="J62" s="35"/>
      <c r="K62" s="35"/>
      <c r="L62" s="38"/>
      <c r="N62" s="39">
        <v>0.12500000000000003</v>
      </c>
      <c r="O62" s="39">
        <v>0.12500000000000003</v>
      </c>
      <c r="P62" s="39">
        <v>0.12500000000000003</v>
      </c>
      <c r="Q62" s="39">
        <v>0.12500000000000003</v>
      </c>
      <c r="R62" s="39">
        <v>0.12500000000000003</v>
      </c>
      <c r="S62" s="39">
        <v>0.12500000000000003</v>
      </c>
      <c r="T62" s="39">
        <v>0.12500000000000003</v>
      </c>
      <c r="U62" s="39">
        <v>0.12500000000000003</v>
      </c>
      <c r="V62" s="39">
        <v>0.12500000000000003</v>
      </c>
      <c r="W62" s="39">
        <v>0.12500000000000003</v>
      </c>
      <c r="X62" s="39">
        <v>0.12500000000000003</v>
      </c>
      <c r="Y62" s="39">
        <v>0.12500000000000003</v>
      </c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</row>
    <row r="63" spans="2:25 5610:12792" s="31" customFormat="1" ht="14.6">
      <c r="B63" s="32"/>
      <c r="C63" s="31" t="s">
        <v>18</v>
      </c>
      <c r="D63" s="34" t="s">
        <v>13</v>
      </c>
      <c r="E63" s="34"/>
      <c r="F63" s="36" t="s">
        <v>14</v>
      </c>
      <c r="G63" s="35"/>
      <c r="H63" s="35"/>
      <c r="I63" s="35"/>
      <c r="J63" s="35"/>
      <c r="K63" s="35"/>
      <c r="L63" s="35"/>
      <c r="N63" s="40">
        <v>7.6558460594733759E-3</v>
      </c>
      <c r="O63" s="40">
        <v>7.6558460594733759E-3</v>
      </c>
      <c r="P63" s="40">
        <v>7.6558460594733759E-3</v>
      </c>
      <c r="Q63" s="40">
        <v>7.6558460594733759E-3</v>
      </c>
      <c r="R63" s="40">
        <v>7.6558460594733759E-3</v>
      </c>
      <c r="S63" s="40">
        <v>7.6558460594733759E-3</v>
      </c>
      <c r="T63" s="40">
        <v>7.6558460594733759E-3</v>
      </c>
      <c r="U63" s="40">
        <v>7.6558460594733759E-3</v>
      </c>
      <c r="V63" s="40">
        <v>7.6558460594733759E-3</v>
      </c>
      <c r="W63" s="40">
        <v>7.6558460594733759E-3</v>
      </c>
      <c r="X63" s="40">
        <v>7.6558460594733759E-3</v>
      </c>
      <c r="Y63" s="40">
        <v>7.6558460594733759E-3</v>
      </c>
      <c r="HGT63"/>
      <c r="HGU63"/>
      <c r="HGV63"/>
      <c r="HGW63"/>
      <c r="HGX63"/>
      <c r="HGY63"/>
      <c r="HGZ63"/>
      <c r="HHA63"/>
      <c r="HHB63"/>
      <c r="HHC63"/>
      <c r="HHD63"/>
      <c r="HHE63"/>
      <c r="HHF63"/>
      <c r="HHG63"/>
      <c r="HHH63"/>
      <c r="HHI63"/>
      <c r="HHJ63"/>
      <c r="HHK63"/>
      <c r="HHL63"/>
      <c r="HHM63"/>
      <c r="HHN63"/>
      <c r="HHO63"/>
      <c r="HHP63"/>
      <c r="HHQ63"/>
      <c r="HHR63"/>
      <c r="HHS63"/>
      <c r="HHT63"/>
      <c r="HHU63"/>
      <c r="HHV63"/>
      <c r="HHW63"/>
      <c r="HHX63"/>
      <c r="HHY63"/>
      <c r="HHZ63"/>
      <c r="HIA63"/>
      <c r="HIB63"/>
      <c r="HIC63"/>
      <c r="HID63"/>
      <c r="HIE63"/>
      <c r="HIF63"/>
      <c r="HIG63"/>
      <c r="HIH63"/>
      <c r="HII63"/>
      <c r="HIJ63"/>
      <c r="HIK63"/>
      <c r="HIL63"/>
      <c r="HIM63"/>
      <c r="HIN63"/>
      <c r="HIO63"/>
      <c r="HIP63"/>
      <c r="HIQ63"/>
      <c r="HIR63"/>
      <c r="HIS63"/>
      <c r="HIT63"/>
      <c r="HIU63"/>
      <c r="HIV63"/>
      <c r="HIW63"/>
      <c r="HIX63"/>
      <c r="HIY63"/>
      <c r="HIZ63"/>
      <c r="HJA63"/>
      <c r="HJB63"/>
      <c r="HJC63"/>
      <c r="HJD63"/>
      <c r="HJE63"/>
      <c r="HJF63"/>
      <c r="HJG63"/>
      <c r="HJH63"/>
      <c r="HJI63"/>
      <c r="HJJ63"/>
      <c r="HJK63"/>
      <c r="HJL63"/>
      <c r="HJM63"/>
      <c r="HJN63"/>
      <c r="HJO63"/>
      <c r="HJP63"/>
      <c r="HJQ63"/>
      <c r="HJR63"/>
      <c r="HJS63"/>
      <c r="HJT63"/>
      <c r="HJU63"/>
      <c r="HJV63"/>
      <c r="HJW63"/>
      <c r="HJX63"/>
      <c r="HJY63"/>
      <c r="HJZ63"/>
      <c r="HKA63"/>
      <c r="HKB63"/>
      <c r="HKC63"/>
      <c r="HKD63"/>
      <c r="HKE63"/>
      <c r="HKF63"/>
      <c r="HKG63"/>
      <c r="HKH63"/>
      <c r="HKI63"/>
      <c r="HKJ63"/>
      <c r="HKK63"/>
      <c r="HKL63"/>
      <c r="HKM63"/>
      <c r="HKN63"/>
      <c r="HKO63"/>
      <c r="HKP63"/>
      <c r="HKQ63"/>
      <c r="HKR63"/>
      <c r="HKS63"/>
      <c r="HKT63"/>
      <c r="HKU63"/>
      <c r="HKV63"/>
      <c r="HKW63"/>
      <c r="HKX63"/>
      <c r="HKY63"/>
      <c r="HKZ63"/>
      <c r="HLA63"/>
      <c r="HLB63"/>
      <c r="HLC63"/>
      <c r="HLD63"/>
      <c r="HLE63"/>
      <c r="HLF63"/>
      <c r="HLG63"/>
      <c r="HLH63"/>
      <c r="HLI63"/>
      <c r="HLJ63"/>
      <c r="HLK63"/>
      <c r="HLL63"/>
      <c r="HLM63"/>
      <c r="HLN63"/>
      <c r="HLO63"/>
      <c r="HLP63"/>
      <c r="HLQ63"/>
      <c r="HLR63"/>
      <c r="HLS63"/>
      <c r="HLT63"/>
      <c r="HLU63"/>
      <c r="HLV63"/>
      <c r="HLW63"/>
      <c r="HLX63"/>
      <c r="HLY63"/>
      <c r="HLZ63"/>
      <c r="HMA63"/>
      <c r="HMB63"/>
      <c r="HMC63"/>
      <c r="HMD63"/>
      <c r="HME63"/>
      <c r="HMF63"/>
      <c r="HMG63"/>
      <c r="HMH63"/>
      <c r="HMI63"/>
      <c r="HMJ63"/>
      <c r="HMK63"/>
      <c r="HML63"/>
      <c r="HMM63"/>
      <c r="HMN63"/>
      <c r="HMO63"/>
      <c r="HMP63"/>
      <c r="HMQ63"/>
      <c r="HMR63"/>
      <c r="HMS63"/>
      <c r="HMT63"/>
      <c r="HMU63"/>
      <c r="HMV63"/>
      <c r="HMW63"/>
      <c r="HMX63"/>
      <c r="HMY63"/>
      <c r="HMZ63"/>
      <c r="HNA63"/>
      <c r="HNB63"/>
      <c r="HNC63"/>
      <c r="HND63"/>
      <c r="HNE63"/>
      <c r="HNF63"/>
      <c r="HNG63"/>
      <c r="HNH63"/>
      <c r="HNI63"/>
      <c r="HNJ63"/>
      <c r="HNK63"/>
      <c r="HNL63"/>
      <c r="HNM63"/>
      <c r="HNN63"/>
      <c r="HNO63"/>
      <c r="HNP63"/>
      <c r="HNQ63"/>
      <c r="HNR63"/>
      <c r="HNS63"/>
      <c r="HNT63"/>
      <c r="HNU63"/>
      <c r="HNV63"/>
      <c r="HNW63"/>
      <c r="HNX63"/>
      <c r="HNY63"/>
      <c r="HNZ63"/>
      <c r="HOA63"/>
      <c r="HOB63"/>
      <c r="HOC63"/>
      <c r="HOD63"/>
      <c r="HOE63"/>
      <c r="HOF63"/>
      <c r="HOG63"/>
      <c r="HOH63"/>
      <c r="HOI63"/>
      <c r="HOJ63"/>
      <c r="HOK63"/>
      <c r="HOL63"/>
      <c r="HOM63"/>
      <c r="HON63"/>
      <c r="HOO63"/>
      <c r="HOP63"/>
      <c r="HOQ63"/>
      <c r="HOR63"/>
      <c r="HOS63"/>
      <c r="HOT63"/>
      <c r="HOU63"/>
      <c r="HOV63"/>
      <c r="HOW63"/>
      <c r="HOX63"/>
      <c r="HOY63"/>
      <c r="HOZ63"/>
      <c r="HPA63"/>
      <c r="HPB63"/>
      <c r="HPC63"/>
      <c r="HPD63"/>
      <c r="HPE63"/>
      <c r="HPF63"/>
      <c r="HPG63"/>
      <c r="HPH63"/>
      <c r="HPI63"/>
      <c r="HPJ63"/>
      <c r="HPK63"/>
      <c r="HPL63"/>
      <c r="HPM63"/>
      <c r="HPN63"/>
      <c r="HPO63"/>
      <c r="HPP63"/>
      <c r="HPQ63"/>
      <c r="HPR63"/>
      <c r="HPS63"/>
      <c r="HPT63"/>
      <c r="HPU63"/>
      <c r="HPV63"/>
      <c r="HPW63"/>
      <c r="HPX63"/>
      <c r="HPY63"/>
      <c r="HPZ63"/>
      <c r="HQA63"/>
      <c r="HQB63"/>
      <c r="HQC63"/>
      <c r="HQD63"/>
      <c r="HQE63"/>
      <c r="HQF63"/>
      <c r="HQG63"/>
      <c r="HQH63"/>
      <c r="HQI63"/>
      <c r="HQJ63"/>
      <c r="HQK63"/>
      <c r="HQL63"/>
      <c r="HQM63"/>
      <c r="HQN63"/>
      <c r="HQO63"/>
      <c r="HQP63"/>
      <c r="HQQ63"/>
      <c r="HQR63"/>
      <c r="HQS63"/>
      <c r="HQT63"/>
      <c r="HQU63"/>
      <c r="HQV63"/>
      <c r="HQW63"/>
      <c r="HQX63"/>
      <c r="HQY63"/>
      <c r="HQZ63"/>
      <c r="HRA63"/>
      <c r="HRB63"/>
      <c r="HRC63"/>
      <c r="HRD63"/>
      <c r="HRE63"/>
      <c r="HRF63"/>
      <c r="HRG63"/>
      <c r="HRH63"/>
      <c r="HRI63"/>
      <c r="HRJ63"/>
      <c r="HRK63"/>
      <c r="HRL63"/>
      <c r="HRM63"/>
      <c r="HRN63"/>
      <c r="HRO63"/>
      <c r="HRP63"/>
      <c r="HRQ63"/>
      <c r="HRR63"/>
      <c r="HRS63"/>
      <c r="HRT63"/>
      <c r="HRU63"/>
      <c r="HRV63"/>
      <c r="HRW63"/>
      <c r="HRX63"/>
      <c r="HRY63"/>
      <c r="HRZ63"/>
      <c r="HSA63"/>
      <c r="HSB63"/>
      <c r="HSC63"/>
      <c r="HSD63"/>
      <c r="HSE63"/>
      <c r="HSF63"/>
      <c r="HSG63"/>
      <c r="HSH63"/>
      <c r="HSI63"/>
      <c r="HSJ63"/>
      <c r="HSK63"/>
      <c r="HSL63"/>
      <c r="HSM63"/>
      <c r="HSN63"/>
      <c r="HSO63"/>
      <c r="HSP63"/>
      <c r="HSQ63"/>
      <c r="HSR63"/>
      <c r="HSS63"/>
      <c r="HST63"/>
      <c r="HSU63"/>
      <c r="HSV63"/>
      <c r="HSW63"/>
      <c r="HSX63"/>
      <c r="HSY63"/>
      <c r="HSZ63"/>
      <c r="HTA63"/>
      <c r="HTB63"/>
      <c r="HTC63"/>
      <c r="HTD63"/>
      <c r="HTE63"/>
      <c r="HTF63"/>
      <c r="HTG63"/>
      <c r="HTH63"/>
      <c r="HTI63"/>
      <c r="HTJ63"/>
      <c r="HTK63"/>
      <c r="HTL63"/>
      <c r="HTM63"/>
      <c r="HTN63"/>
      <c r="HTO63"/>
      <c r="HTP63"/>
      <c r="HTQ63"/>
      <c r="HTR63"/>
      <c r="HTS63"/>
      <c r="HTT63"/>
      <c r="HTU63"/>
      <c r="HTV63"/>
      <c r="HTW63"/>
      <c r="HTX63"/>
      <c r="HTY63"/>
      <c r="HTZ63"/>
      <c r="HUA63"/>
      <c r="HUB63"/>
      <c r="HUC63"/>
      <c r="HUD63"/>
      <c r="HUE63"/>
      <c r="HUF63"/>
      <c r="HUG63"/>
      <c r="HUH63"/>
      <c r="HUI63"/>
      <c r="HUJ63"/>
      <c r="HUK63"/>
      <c r="HUL63"/>
      <c r="HUM63"/>
      <c r="HUN63"/>
      <c r="HUO63"/>
      <c r="HUP63"/>
      <c r="HUQ63"/>
      <c r="HUR63"/>
      <c r="HUS63"/>
      <c r="HUT63"/>
      <c r="HUU63"/>
      <c r="HUV63"/>
      <c r="HUW63"/>
      <c r="HUX63"/>
      <c r="HUY63"/>
      <c r="HUZ63"/>
      <c r="HVA63"/>
      <c r="HVB63"/>
      <c r="HVC63"/>
      <c r="HVD63"/>
      <c r="HVE63"/>
      <c r="HVF63"/>
      <c r="HVG63"/>
      <c r="HVH63"/>
      <c r="HVI63"/>
      <c r="HVJ63"/>
      <c r="HVK63"/>
      <c r="HVL63"/>
      <c r="HVM63"/>
      <c r="HVN63"/>
      <c r="HVO63"/>
      <c r="HVP63"/>
      <c r="HVQ63"/>
      <c r="HVR63"/>
      <c r="HVS63"/>
      <c r="HVT63"/>
      <c r="HVU63"/>
      <c r="HVV63"/>
      <c r="HVW63"/>
      <c r="HVX63"/>
      <c r="HVY63"/>
      <c r="HVZ63"/>
      <c r="HWA63"/>
      <c r="HWB63"/>
      <c r="HWC63"/>
      <c r="HWD63"/>
      <c r="HWE63"/>
      <c r="HWF63"/>
      <c r="HWG63"/>
      <c r="HWH63"/>
      <c r="HWI63"/>
      <c r="HWJ63"/>
      <c r="HWK63"/>
      <c r="HWL63"/>
      <c r="HWM63"/>
      <c r="HWN63"/>
      <c r="HWO63"/>
      <c r="HWP63"/>
      <c r="HWQ63"/>
      <c r="HWR63"/>
      <c r="HWS63"/>
      <c r="HWT63"/>
      <c r="HWU63"/>
      <c r="HWV63"/>
      <c r="HWW63"/>
      <c r="HWX63"/>
      <c r="HWY63"/>
      <c r="HWZ63"/>
      <c r="HXA63"/>
      <c r="HXB63"/>
      <c r="HXC63"/>
      <c r="HXD63"/>
      <c r="HXE63"/>
      <c r="HXF63"/>
      <c r="HXG63"/>
      <c r="HXH63"/>
      <c r="HXI63"/>
      <c r="HXJ63"/>
      <c r="HXK63"/>
      <c r="HXL63"/>
      <c r="HXM63"/>
      <c r="HXN63"/>
      <c r="HXO63"/>
      <c r="HXP63"/>
      <c r="HXQ63"/>
      <c r="HXR63"/>
      <c r="HXS63"/>
      <c r="HXT63"/>
      <c r="HXU63"/>
      <c r="HXV63"/>
      <c r="HXW63"/>
      <c r="HXX63"/>
      <c r="HXY63"/>
      <c r="HXZ63"/>
      <c r="HYA63"/>
      <c r="HYB63"/>
      <c r="HYC63"/>
      <c r="HYD63"/>
      <c r="HYE63"/>
      <c r="HYF63"/>
      <c r="HYG63"/>
      <c r="HYH63"/>
      <c r="HYI63"/>
      <c r="HYJ63"/>
      <c r="HYK63"/>
      <c r="HYL63"/>
      <c r="HYM63"/>
      <c r="HYN63"/>
      <c r="HYO63"/>
      <c r="HYP63"/>
      <c r="HYQ63"/>
      <c r="HYR63"/>
      <c r="HYS63"/>
      <c r="HYT63"/>
      <c r="HYU63"/>
      <c r="HYV63"/>
      <c r="HYW63"/>
      <c r="HYX63"/>
      <c r="HYY63"/>
      <c r="HYZ63"/>
      <c r="HZA63"/>
      <c r="HZB63"/>
      <c r="HZC63"/>
      <c r="HZD63"/>
      <c r="HZE63"/>
      <c r="HZF63"/>
      <c r="HZG63"/>
      <c r="HZH63"/>
      <c r="HZI63"/>
      <c r="HZJ63"/>
      <c r="HZK63"/>
      <c r="HZL63"/>
      <c r="HZM63"/>
      <c r="HZN63"/>
      <c r="HZO63"/>
      <c r="HZP63"/>
      <c r="HZQ63"/>
      <c r="HZR63"/>
      <c r="HZS63"/>
      <c r="HZT63"/>
      <c r="HZU63"/>
      <c r="HZV63"/>
      <c r="HZW63"/>
      <c r="HZX63"/>
      <c r="HZY63"/>
      <c r="HZZ63"/>
      <c r="IAA63"/>
      <c r="IAB63"/>
      <c r="IAC63"/>
      <c r="IAD63"/>
      <c r="IAE63"/>
      <c r="IAF63"/>
      <c r="IAG63"/>
      <c r="IAH63"/>
      <c r="IAI63"/>
      <c r="IAJ63"/>
      <c r="IAK63"/>
      <c r="IAL63"/>
      <c r="IAM63"/>
      <c r="IAN63"/>
      <c r="IAO63"/>
      <c r="IAP63"/>
      <c r="IAQ63"/>
      <c r="IAR63"/>
      <c r="IAS63"/>
      <c r="IAT63"/>
      <c r="IAU63"/>
      <c r="IAV63"/>
      <c r="IAW63"/>
      <c r="IAX63"/>
      <c r="IAY63"/>
      <c r="IAZ63"/>
      <c r="IBA63"/>
      <c r="IBB63"/>
      <c r="IBC63"/>
      <c r="IBD63"/>
      <c r="IBE63"/>
      <c r="IBF63"/>
      <c r="IBG63"/>
      <c r="IBH63"/>
      <c r="IBI63"/>
      <c r="IBJ63"/>
      <c r="IBK63"/>
      <c r="IBL63"/>
      <c r="IBM63"/>
      <c r="IBN63"/>
      <c r="IBO63"/>
      <c r="IBP63"/>
      <c r="IBQ63"/>
      <c r="IBR63"/>
      <c r="IBS63"/>
      <c r="IBT63"/>
      <c r="IBU63"/>
      <c r="IBV63"/>
      <c r="IBW63"/>
      <c r="IBX63"/>
      <c r="IBY63"/>
      <c r="IBZ63"/>
      <c r="ICA63"/>
      <c r="ICB63"/>
      <c r="ICC63"/>
      <c r="ICD63"/>
      <c r="ICE63"/>
      <c r="ICF63"/>
      <c r="ICG63"/>
      <c r="ICH63"/>
      <c r="ICI63"/>
      <c r="ICJ63"/>
      <c r="ICK63"/>
      <c r="ICL63"/>
      <c r="ICM63"/>
      <c r="ICN63"/>
      <c r="ICO63"/>
      <c r="ICP63"/>
      <c r="ICQ63"/>
      <c r="ICR63"/>
      <c r="ICS63"/>
      <c r="ICT63"/>
      <c r="ICU63"/>
      <c r="ICV63"/>
      <c r="ICW63"/>
      <c r="ICX63"/>
      <c r="ICY63"/>
      <c r="ICZ63"/>
      <c r="IDA63"/>
      <c r="IDB63"/>
      <c r="IDC63"/>
      <c r="IDD63"/>
      <c r="IDE63"/>
      <c r="IDF63"/>
      <c r="IDG63"/>
      <c r="IDH63"/>
      <c r="IDI63"/>
      <c r="IDJ63"/>
      <c r="IDK63"/>
      <c r="IDL63"/>
      <c r="IDM63"/>
      <c r="IDN63"/>
      <c r="IDO63"/>
      <c r="IDP63"/>
      <c r="IDQ63"/>
      <c r="IDR63"/>
      <c r="IDS63"/>
      <c r="IDT63"/>
      <c r="IDU63"/>
      <c r="IDV63"/>
      <c r="IDW63"/>
      <c r="IDX63"/>
      <c r="IDY63"/>
      <c r="IDZ63"/>
      <c r="IEA63"/>
      <c r="IEB63"/>
      <c r="IEC63"/>
      <c r="IED63"/>
      <c r="IEE63"/>
      <c r="IEF63"/>
      <c r="IEG63"/>
      <c r="IEH63"/>
      <c r="IEI63"/>
      <c r="IEJ63"/>
      <c r="IEK63"/>
      <c r="IEL63"/>
      <c r="IEM63"/>
      <c r="IEN63"/>
      <c r="IEO63"/>
      <c r="IEP63"/>
      <c r="IEQ63"/>
      <c r="IER63"/>
      <c r="IES63"/>
      <c r="IET63"/>
      <c r="IEU63"/>
      <c r="IEV63"/>
      <c r="IEW63"/>
      <c r="IEX63"/>
      <c r="IEY63"/>
      <c r="IEZ63"/>
      <c r="IFA63"/>
      <c r="IFB63"/>
      <c r="IFC63"/>
      <c r="IFD63"/>
      <c r="IFE63"/>
      <c r="IFF63"/>
      <c r="IFG63"/>
      <c r="IFH63"/>
      <c r="IFI63"/>
      <c r="IFJ63"/>
      <c r="IFK63"/>
      <c r="IFL63"/>
      <c r="IFM63"/>
      <c r="IFN63"/>
      <c r="IFO63"/>
      <c r="IFP63"/>
      <c r="IFQ63"/>
      <c r="IFR63"/>
      <c r="IFS63"/>
      <c r="IFT63"/>
      <c r="IFU63"/>
      <c r="IFV63"/>
      <c r="IFW63"/>
      <c r="IFX63"/>
      <c r="IFY63"/>
      <c r="IFZ63"/>
      <c r="IGA63"/>
      <c r="IGB63"/>
      <c r="IGC63"/>
      <c r="IGD63"/>
      <c r="IGE63"/>
      <c r="IGF63"/>
      <c r="IGG63"/>
      <c r="IGH63"/>
      <c r="IGI63"/>
      <c r="IGJ63"/>
      <c r="IGK63"/>
      <c r="IGL63"/>
      <c r="IGM63"/>
      <c r="IGN63"/>
      <c r="IGO63"/>
      <c r="IGP63"/>
      <c r="IGQ63"/>
      <c r="IGR63"/>
      <c r="IGS63"/>
      <c r="IGT63"/>
      <c r="IGU63"/>
      <c r="IGV63"/>
      <c r="IGW63"/>
      <c r="IGX63"/>
      <c r="IGY63"/>
      <c r="IGZ63"/>
      <c r="IHA63"/>
      <c r="IHB63"/>
      <c r="IHC63"/>
      <c r="IHD63"/>
      <c r="IHE63"/>
      <c r="IHF63"/>
      <c r="IHG63"/>
      <c r="IHH63"/>
      <c r="IHI63"/>
      <c r="IHJ63"/>
      <c r="IHK63"/>
      <c r="IHL63"/>
      <c r="IHM63"/>
      <c r="IHN63"/>
      <c r="IHO63"/>
      <c r="IHP63"/>
      <c r="IHQ63"/>
      <c r="IHR63"/>
      <c r="IHS63"/>
      <c r="IHT63"/>
      <c r="IHU63"/>
      <c r="IHV63"/>
      <c r="IHW63"/>
      <c r="IHX63"/>
      <c r="IHY63"/>
      <c r="IHZ63"/>
      <c r="IIA63"/>
      <c r="IIB63"/>
      <c r="IIC63"/>
      <c r="IID63"/>
      <c r="IIE63"/>
      <c r="IIF63"/>
      <c r="IIG63"/>
      <c r="IIH63"/>
      <c r="III63"/>
      <c r="IIJ63"/>
      <c r="IIK63"/>
      <c r="IIL63"/>
      <c r="IIM63"/>
      <c r="IIN63"/>
      <c r="IIO63"/>
      <c r="IIP63"/>
      <c r="IIQ63"/>
      <c r="IIR63"/>
      <c r="IIS63"/>
      <c r="IIT63"/>
      <c r="IIU63"/>
      <c r="IIV63"/>
      <c r="IIW63"/>
      <c r="IIX63"/>
      <c r="IIY63"/>
      <c r="IIZ63"/>
      <c r="IJA63"/>
      <c r="IJB63"/>
      <c r="IJC63"/>
      <c r="IJD63"/>
      <c r="IJE63"/>
      <c r="IJF63"/>
      <c r="IJG63"/>
      <c r="IJH63"/>
      <c r="IJI63"/>
      <c r="IJJ63"/>
      <c r="IJK63"/>
      <c r="IJL63"/>
      <c r="IJM63"/>
      <c r="IJN63"/>
      <c r="IJO63"/>
      <c r="IJP63"/>
      <c r="IJQ63"/>
      <c r="IJR63"/>
      <c r="IJS63"/>
      <c r="IJT63"/>
      <c r="IJU63"/>
      <c r="IJV63"/>
      <c r="IJW63"/>
      <c r="IJX63"/>
      <c r="IJY63"/>
      <c r="IJZ63"/>
      <c r="IKA63"/>
      <c r="IKB63"/>
      <c r="IKC63"/>
      <c r="IKD63"/>
      <c r="IKE63"/>
      <c r="IKF63"/>
      <c r="IKG63"/>
      <c r="IKH63"/>
      <c r="IKI63"/>
      <c r="IKJ63"/>
      <c r="IKK63"/>
      <c r="IKL63"/>
      <c r="IKM63"/>
      <c r="IKN63"/>
      <c r="IKO63"/>
      <c r="IKP63"/>
      <c r="IKQ63"/>
      <c r="IKR63"/>
      <c r="IKS63"/>
      <c r="IKT63"/>
      <c r="IKU63"/>
      <c r="IKV63"/>
      <c r="IKW63"/>
      <c r="IKX63"/>
      <c r="IKY63"/>
      <c r="IKZ63"/>
      <c r="ILA63"/>
      <c r="ILB63"/>
      <c r="ILC63"/>
      <c r="ILD63"/>
      <c r="ILE63"/>
      <c r="ILF63"/>
      <c r="ILG63"/>
      <c r="ILH63"/>
      <c r="ILI63"/>
      <c r="ILJ63"/>
      <c r="ILK63"/>
      <c r="ILL63"/>
      <c r="ILM63"/>
      <c r="ILN63"/>
      <c r="ILO63"/>
      <c r="ILP63"/>
      <c r="ILQ63"/>
      <c r="ILR63"/>
      <c r="ILS63"/>
      <c r="ILT63"/>
      <c r="ILU63"/>
      <c r="ILV63"/>
      <c r="ILW63"/>
      <c r="ILX63"/>
      <c r="ILY63"/>
      <c r="ILZ63"/>
      <c r="IMA63"/>
      <c r="IMB63"/>
      <c r="IMC63"/>
      <c r="IMD63"/>
      <c r="IME63"/>
      <c r="IMF63"/>
      <c r="IMG63"/>
      <c r="IMH63"/>
      <c r="IMI63"/>
      <c r="IMJ63"/>
      <c r="IMK63"/>
      <c r="IML63"/>
      <c r="IMM63"/>
      <c r="IMN63"/>
      <c r="IMO63"/>
      <c r="IMP63"/>
      <c r="IMQ63"/>
      <c r="IMR63"/>
      <c r="IMS63"/>
      <c r="IMT63"/>
      <c r="IMU63"/>
      <c r="IMV63"/>
      <c r="IMW63"/>
      <c r="IMX63"/>
      <c r="IMY63"/>
      <c r="IMZ63"/>
      <c r="INA63"/>
      <c r="INB63"/>
      <c r="INC63"/>
      <c r="IND63"/>
      <c r="INE63"/>
      <c r="INF63"/>
      <c r="ING63"/>
      <c r="INH63"/>
      <c r="INI63"/>
      <c r="INJ63"/>
      <c r="INK63"/>
      <c r="INL63"/>
      <c r="INM63"/>
      <c r="INN63"/>
      <c r="INO63"/>
      <c r="INP63"/>
      <c r="INQ63"/>
      <c r="INR63"/>
      <c r="INS63"/>
      <c r="INT63"/>
      <c r="INU63"/>
      <c r="INV63"/>
      <c r="INW63"/>
      <c r="INX63"/>
      <c r="INY63"/>
      <c r="INZ63"/>
      <c r="IOA63"/>
      <c r="IOB63"/>
      <c r="IOC63"/>
      <c r="IOD63"/>
      <c r="IOE63"/>
      <c r="IOF63"/>
      <c r="IOG63"/>
      <c r="IOH63"/>
      <c r="IOI63"/>
      <c r="IOJ63"/>
      <c r="IOK63"/>
      <c r="IOL63"/>
      <c r="IOM63"/>
      <c r="ION63"/>
      <c r="IOO63"/>
      <c r="IOP63"/>
      <c r="IOQ63"/>
      <c r="IOR63"/>
      <c r="IOS63"/>
      <c r="IOT63"/>
      <c r="IOU63"/>
      <c r="IOV63"/>
      <c r="IOW63"/>
      <c r="IOX63"/>
      <c r="IOY63"/>
      <c r="IOZ63"/>
      <c r="IPA63"/>
      <c r="IPB63"/>
      <c r="IPC63"/>
      <c r="IPD63"/>
      <c r="IPE63"/>
      <c r="IPF63"/>
      <c r="IPG63"/>
      <c r="IPH63"/>
      <c r="IPI63"/>
      <c r="IPJ63"/>
      <c r="IPK63"/>
      <c r="IPL63"/>
      <c r="IPM63"/>
      <c r="IPN63"/>
      <c r="IPO63"/>
      <c r="IPP63"/>
      <c r="IPQ63"/>
      <c r="IPR63"/>
      <c r="IPS63"/>
      <c r="IPT63"/>
      <c r="IPU63"/>
      <c r="IPV63"/>
      <c r="IPW63"/>
      <c r="IPX63"/>
      <c r="IPY63"/>
      <c r="IPZ63"/>
      <c r="IQA63"/>
      <c r="IQB63"/>
      <c r="IQC63"/>
      <c r="IQD63"/>
      <c r="IQE63"/>
      <c r="IQF63"/>
      <c r="IQG63"/>
      <c r="IQH63"/>
      <c r="IQI63"/>
      <c r="IQJ63"/>
      <c r="IQK63"/>
      <c r="IQL63"/>
      <c r="IQM63"/>
      <c r="IQN63"/>
      <c r="IQO63"/>
      <c r="IQP63"/>
      <c r="IQQ63"/>
      <c r="IQR63"/>
      <c r="IQS63"/>
      <c r="IQT63"/>
      <c r="IQU63"/>
      <c r="IQV63"/>
      <c r="IQW63"/>
      <c r="IQX63"/>
      <c r="IQY63"/>
      <c r="IQZ63"/>
      <c r="IRA63"/>
      <c r="IRB63"/>
      <c r="IRC63"/>
      <c r="IRD63"/>
      <c r="IRE63"/>
      <c r="IRF63"/>
      <c r="IRG63"/>
      <c r="IRH63"/>
      <c r="IRI63"/>
      <c r="IRJ63"/>
      <c r="IRK63"/>
      <c r="IRL63"/>
      <c r="IRM63"/>
      <c r="IRN63"/>
      <c r="IRO63"/>
      <c r="IRP63"/>
      <c r="IRQ63"/>
      <c r="IRR63"/>
      <c r="IRS63"/>
      <c r="IRT63"/>
      <c r="IRU63"/>
      <c r="IRV63"/>
      <c r="IRW63"/>
      <c r="IRX63"/>
      <c r="IRY63"/>
      <c r="IRZ63"/>
      <c r="ISA63"/>
      <c r="ISB63"/>
      <c r="ISC63"/>
      <c r="ISD63"/>
      <c r="ISE63"/>
      <c r="ISF63"/>
      <c r="ISG63"/>
      <c r="ISH63"/>
      <c r="ISI63"/>
      <c r="ISJ63"/>
      <c r="ISK63"/>
      <c r="ISL63"/>
      <c r="ISM63"/>
      <c r="ISN63"/>
      <c r="ISO63"/>
      <c r="ISP63"/>
      <c r="ISQ63"/>
      <c r="ISR63"/>
      <c r="ISS63"/>
      <c r="IST63"/>
      <c r="ISU63"/>
      <c r="ISV63"/>
      <c r="ISW63"/>
      <c r="ISX63"/>
      <c r="ISY63"/>
      <c r="ISZ63"/>
      <c r="ITA63"/>
      <c r="ITB63"/>
      <c r="ITC63"/>
      <c r="ITD63"/>
      <c r="ITE63"/>
      <c r="ITF63"/>
      <c r="ITG63"/>
      <c r="ITH63"/>
      <c r="ITI63"/>
      <c r="ITJ63"/>
      <c r="ITK63"/>
      <c r="ITL63"/>
      <c r="ITM63"/>
      <c r="ITN63"/>
      <c r="ITO63"/>
      <c r="ITP63"/>
      <c r="ITQ63"/>
      <c r="ITR63"/>
      <c r="ITS63"/>
      <c r="ITT63"/>
      <c r="ITU63"/>
      <c r="ITV63"/>
      <c r="ITW63"/>
      <c r="ITX63"/>
      <c r="ITY63"/>
      <c r="ITZ63"/>
      <c r="IUA63"/>
      <c r="IUB63"/>
      <c r="IUC63"/>
      <c r="IUD63"/>
      <c r="IUE63"/>
      <c r="IUF63"/>
      <c r="IUG63"/>
      <c r="IUH63"/>
      <c r="IUI63"/>
      <c r="IUJ63"/>
      <c r="IUK63"/>
      <c r="IUL63"/>
      <c r="IUM63"/>
      <c r="IUN63"/>
      <c r="IUO63"/>
      <c r="IUP63"/>
      <c r="IUQ63"/>
      <c r="IUR63"/>
      <c r="IUS63"/>
      <c r="IUT63"/>
      <c r="IUU63"/>
      <c r="IUV63"/>
      <c r="IUW63"/>
      <c r="IUX63"/>
      <c r="IUY63"/>
      <c r="IUZ63"/>
      <c r="IVA63"/>
      <c r="IVB63"/>
      <c r="IVC63"/>
      <c r="IVD63"/>
      <c r="IVE63"/>
      <c r="IVF63"/>
      <c r="IVG63"/>
      <c r="IVH63"/>
      <c r="IVI63"/>
      <c r="IVJ63"/>
      <c r="IVK63"/>
      <c r="IVL63"/>
      <c r="IVM63"/>
      <c r="IVN63"/>
      <c r="IVO63"/>
      <c r="IVP63"/>
      <c r="IVQ63"/>
      <c r="IVR63"/>
      <c r="IVS63"/>
      <c r="IVT63"/>
      <c r="IVU63"/>
      <c r="IVV63"/>
      <c r="IVW63"/>
      <c r="IVX63"/>
      <c r="IVY63"/>
      <c r="IVZ63"/>
      <c r="IWA63"/>
      <c r="IWB63"/>
      <c r="IWC63"/>
      <c r="IWD63"/>
      <c r="IWE63"/>
      <c r="IWF63"/>
      <c r="IWG63"/>
      <c r="IWH63"/>
      <c r="IWI63"/>
      <c r="IWJ63"/>
      <c r="IWK63"/>
      <c r="IWL63"/>
      <c r="IWM63"/>
      <c r="IWN63"/>
      <c r="IWO63"/>
      <c r="IWP63"/>
      <c r="IWQ63"/>
      <c r="IWR63"/>
      <c r="IWS63"/>
      <c r="IWT63"/>
      <c r="IWU63"/>
      <c r="IWV63"/>
      <c r="IWW63"/>
      <c r="IWX63"/>
      <c r="IWY63"/>
      <c r="IWZ63"/>
      <c r="IXA63"/>
      <c r="IXB63"/>
      <c r="IXC63"/>
      <c r="IXD63"/>
      <c r="IXE63"/>
      <c r="IXF63"/>
      <c r="IXG63"/>
      <c r="IXH63"/>
      <c r="IXI63"/>
      <c r="IXJ63"/>
      <c r="IXK63"/>
      <c r="IXL63"/>
      <c r="IXM63"/>
      <c r="IXN63"/>
      <c r="IXO63"/>
      <c r="IXP63"/>
      <c r="IXQ63"/>
      <c r="IXR63"/>
      <c r="IXS63"/>
      <c r="IXT63"/>
      <c r="IXU63"/>
      <c r="IXV63"/>
      <c r="IXW63"/>
      <c r="IXX63"/>
      <c r="IXY63"/>
      <c r="IXZ63"/>
      <c r="IYA63"/>
      <c r="IYB63"/>
      <c r="IYC63"/>
      <c r="IYD63"/>
      <c r="IYE63"/>
      <c r="IYF63"/>
      <c r="IYG63"/>
      <c r="IYH63"/>
      <c r="IYI63"/>
      <c r="IYJ63"/>
      <c r="IYK63"/>
      <c r="IYL63"/>
      <c r="IYM63"/>
      <c r="IYN63"/>
      <c r="IYO63"/>
      <c r="IYP63"/>
      <c r="IYQ63"/>
      <c r="IYR63"/>
      <c r="IYS63"/>
      <c r="IYT63"/>
      <c r="IYU63"/>
      <c r="IYV63"/>
      <c r="IYW63"/>
      <c r="IYX63"/>
      <c r="IYY63"/>
      <c r="IYZ63"/>
      <c r="IZA63"/>
      <c r="IZB63"/>
      <c r="IZC63"/>
      <c r="IZD63"/>
      <c r="IZE63"/>
      <c r="IZF63"/>
      <c r="IZG63"/>
      <c r="IZH63"/>
      <c r="IZI63"/>
      <c r="IZJ63"/>
      <c r="IZK63"/>
      <c r="IZL63"/>
      <c r="IZM63"/>
      <c r="IZN63"/>
      <c r="IZO63"/>
      <c r="IZP63"/>
      <c r="IZQ63"/>
      <c r="IZR63"/>
      <c r="IZS63"/>
      <c r="IZT63"/>
      <c r="IZU63"/>
      <c r="IZV63"/>
      <c r="IZW63"/>
      <c r="IZX63"/>
      <c r="IZY63"/>
      <c r="IZZ63"/>
      <c r="JAA63"/>
      <c r="JAB63"/>
      <c r="JAC63"/>
      <c r="JAD63"/>
      <c r="JAE63"/>
      <c r="JAF63"/>
      <c r="JAG63"/>
      <c r="JAH63"/>
      <c r="JAI63"/>
      <c r="JAJ63"/>
      <c r="JAK63"/>
      <c r="JAL63"/>
      <c r="JAM63"/>
      <c r="JAN63"/>
      <c r="JAO63"/>
      <c r="JAP63"/>
      <c r="JAQ63"/>
      <c r="JAR63"/>
      <c r="JAS63"/>
      <c r="JAT63"/>
      <c r="JAU63"/>
      <c r="JAV63"/>
      <c r="JAW63"/>
      <c r="JAX63"/>
      <c r="JAY63"/>
      <c r="JAZ63"/>
      <c r="JBA63"/>
      <c r="JBB63"/>
      <c r="JBC63"/>
      <c r="JBD63"/>
      <c r="JBE63"/>
      <c r="JBF63"/>
      <c r="JBG63"/>
      <c r="JBH63"/>
      <c r="JBI63"/>
      <c r="JBJ63"/>
      <c r="JBK63"/>
      <c r="JBL63"/>
      <c r="JBM63"/>
      <c r="JBN63"/>
      <c r="JBO63"/>
      <c r="JBP63"/>
      <c r="JBQ63"/>
      <c r="JBR63"/>
      <c r="JBS63"/>
      <c r="JBT63"/>
      <c r="JBU63"/>
      <c r="JBV63"/>
      <c r="JBW63"/>
      <c r="JBX63"/>
      <c r="JBY63"/>
      <c r="JBZ63"/>
      <c r="JCA63"/>
      <c r="JCB63"/>
      <c r="JCC63"/>
      <c r="JCD63"/>
      <c r="JCE63"/>
      <c r="JCF63"/>
      <c r="JCG63"/>
      <c r="JCH63"/>
      <c r="JCI63"/>
      <c r="JCJ63"/>
      <c r="JCK63"/>
      <c r="JCL63"/>
      <c r="JCM63"/>
      <c r="JCN63"/>
      <c r="JCO63"/>
      <c r="JCP63"/>
      <c r="JCQ63"/>
      <c r="JCR63"/>
      <c r="JCS63"/>
      <c r="JCT63"/>
      <c r="JCU63"/>
      <c r="JCV63"/>
      <c r="JCW63"/>
      <c r="JCX63"/>
      <c r="JCY63"/>
      <c r="JCZ63"/>
      <c r="JDA63"/>
      <c r="JDB63"/>
      <c r="JDC63"/>
      <c r="JDD63"/>
      <c r="JDE63"/>
      <c r="JDF63"/>
      <c r="JDG63"/>
      <c r="JDH63"/>
      <c r="JDI63"/>
      <c r="JDJ63"/>
      <c r="JDK63"/>
      <c r="JDL63"/>
      <c r="JDM63"/>
      <c r="JDN63"/>
      <c r="JDO63"/>
      <c r="JDP63"/>
      <c r="JDQ63"/>
      <c r="JDR63"/>
      <c r="JDS63"/>
      <c r="JDT63"/>
      <c r="JDU63"/>
      <c r="JDV63"/>
      <c r="JDW63"/>
      <c r="JDX63"/>
      <c r="JDY63"/>
      <c r="JDZ63"/>
      <c r="JEA63"/>
      <c r="JEB63"/>
      <c r="JEC63"/>
      <c r="JED63"/>
      <c r="JEE63"/>
      <c r="JEF63"/>
      <c r="JEG63"/>
      <c r="JEH63"/>
      <c r="JEI63"/>
      <c r="JEJ63"/>
      <c r="JEK63"/>
      <c r="JEL63"/>
      <c r="JEM63"/>
      <c r="JEN63"/>
      <c r="JEO63"/>
      <c r="JEP63"/>
      <c r="JEQ63"/>
      <c r="JER63"/>
      <c r="JES63"/>
      <c r="JET63"/>
      <c r="JEU63"/>
      <c r="JEV63"/>
      <c r="JEW63"/>
      <c r="JEX63"/>
      <c r="JEY63"/>
      <c r="JEZ63"/>
      <c r="JFA63"/>
      <c r="JFB63"/>
      <c r="JFC63"/>
      <c r="JFD63"/>
      <c r="JFE63"/>
      <c r="JFF63"/>
      <c r="JFG63"/>
      <c r="JFH63"/>
      <c r="JFI63"/>
      <c r="JFJ63"/>
      <c r="JFK63"/>
      <c r="JFL63"/>
      <c r="JFM63"/>
      <c r="JFN63"/>
      <c r="JFO63"/>
      <c r="JFP63"/>
      <c r="JFQ63"/>
      <c r="JFR63"/>
      <c r="JFS63"/>
      <c r="JFT63"/>
      <c r="JFU63"/>
      <c r="JFV63"/>
      <c r="JFW63"/>
      <c r="JFX63"/>
      <c r="JFY63"/>
      <c r="JFZ63"/>
      <c r="JGA63"/>
      <c r="JGB63"/>
      <c r="JGC63"/>
      <c r="JGD63"/>
      <c r="JGE63"/>
      <c r="JGF63"/>
      <c r="JGG63"/>
      <c r="JGH63"/>
      <c r="JGI63"/>
      <c r="JGJ63"/>
      <c r="JGK63"/>
      <c r="JGL63"/>
      <c r="JGM63"/>
      <c r="JGN63"/>
      <c r="JGO63"/>
      <c r="JGP63"/>
      <c r="JGQ63"/>
      <c r="JGR63"/>
      <c r="JGS63"/>
      <c r="JGT63"/>
      <c r="JGU63"/>
      <c r="JGV63"/>
      <c r="JGW63"/>
      <c r="JGX63"/>
      <c r="JGY63"/>
      <c r="JGZ63"/>
      <c r="JHA63"/>
      <c r="JHB63"/>
      <c r="JHC63"/>
      <c r="JHD63"/>
      <c r="JHE63"/>
      <c r="JHF63"/>
      <c r="JHG63"/>
      <c r="JHH63"/>
      <c r="JHI63"/>
      <c r="JHJ63"/>
      <c r="JHK63"/>
      <c r="JHL63"/>
      <c r="JHM63"/>
      <c r="JHN63"/>
      <c r="JHO63"/>
      <c r="JHP63"/>
      <c r="JHQ63"/>
      <c r="JHR63"/>
      <c r="JHS63"/>
      <c r="JHT63"/>
      <c r="JHU63"/>
      <c r="JHV63"/>
      <c r="JHW63"/>
      <c r="JHX63"/>
      <c r="JHY63"/>
      <c r="JHZ63"/>
      <c r="JIA63"/>
      <c r="JIB63"/>
      <c r="JIC63"/>
      <c r="JID63"/>
      <c r="JIE63"/>
      <c r="JIF63"/>
      <c r="JIG63"/>
      <c r="JIH63"/>
      <c r="JII63"/>
      <c r="JIJ63"/>
      <c r="JIK63"/>
      <c r="JIL63"/>
      <c r="JIM63"/>
      <c r="JIN63"/>
      <c r="JIO63"/>
      <c r="JIP63"/>
      <c r="JIQ63"/>
      <c r="JIR63"/>
      <c r="JIS63"/>
      <c r="JIT63"/>
      <c r="JIU63"/>
      <c r="JIV63"/>
      <c r="JIW63"/>
      <c r="JIX63"/>
      <c r="JIY63"/>
      <c r="JIZ63"/>
      <c r="JJA63"/>
      <c r="JJB63"/>
      <c r="JJC63"/>
      <c r="JJD63"/>
      <c r="JJE63"/>
      <c r="JJF63"/>
      <c r="JJG63"/>
      <c r="JJH63"/>
      <c r="JJI63"/>
      <c r="JJJ63"/>
      <c r="JJK63"/>
      <c r="JJL63"/>
      <c r="JJM63"/>
      <c r="JJN63"/>
      <c r="JJO63"/>
      <c r="JJP63"/>
      <c r="JJQ63"/>
      <c r="JJR63"/>
      <c r="JJS63"/>
      <c r="JJT63"/>
      <c r="JJU63"/>
      <c r="JJV63"/>
      <c r="JJW63"/>
      <c r="JJX63"/>
      <c r="JJY63"/>
      <c r="JJZ63"/>
      <c r="JKA63"/>
      <c r="JKB63"/>
      <c r="JKC63"/>
      <c r="JKD63"/>
      <c r="JKE63"/>
      <c r="JKF63"/>
      <c r="JKG63"/>
      <c r="JKH63"/>
      <c r="JKI63"/>
      <c r="JKJ63"/>
      <c r="JKK63"/>
      <c r="JKL63"/>
      <c r="JKM63"/>
      <c r="JKN63"/>
      <c r="JKO63"/>
      <c r="JKP63"/>
      <c r="JKQ63"/>
      <c r="JKR63"/>
      <c r="JKS63"/>
      <c r="JKT63"/>
      <c r="JKU63"/>
      <c r="JKV63"/>
      <c r="JKW63"/>
      <c r="JKX63"/>
      <c r="JKY63"/>
      <c r="JKZ63"/>
      <c r="JLA63"/>
      <c r="JLB63"/>
      <c r="JLC63"/>
      <c r="JLD63"/>
      <c r="JLE63"/>
      <c r="JLF63"/>
      <c r="JLG63"/>
      <c r="JLH63"/>
      <c r="JLI63"/>
      <c r="JLJ63"/>
      <c r="JLK63"/>
      <c r="JLL63"/>
      <c r="JLM63"/>
      <c r="JLN63"/>
      <c r="JLO63"/>
      <c r="JLP63"/>
      <c r="JLQ63"/>
      <c r="JLR63"/>
      <c r="JLS63"/>
      <c r="JLT63"/>
      <c r="JLU63"/>
      <c r="JLV63"/>
      <c r="JLW63"/>
      <c r="JLX63"/>
      <c r="JLY63"/>
      <c r="JLZ63"/>
      <c r="JMA63"/>
      <c r="JMB63"/>
      <c r="JMC63"/>
      <c r="JMD63"/>
      <c r="JME63"/>
      <c r="JMF63"/>
      <c r="JMG63"/>
      <c r="JMH63"/>
      <c r="JMI63"/>
      <c r="JMJ63"/>
      <c r="JMK63"/>
      <c r="JML63"/>
      <c r="JMM63"/>
      <c r="JMN63"/>
      <c r="JMO63"/>
      <c r="JMP63"/>
      <c r="JMQ63"/>
      <c r="JMR63"/>
      <c r="JMS63"/>
      <c r="JMT63"/>
      <c r="JMU63"/>
      <c r="JMV63"/>
      <c r="JMW63"/>
      <c r="JMX63"/>
      <c r="JMY63"/>
      <c r="JMZ63"/>
      <c r="JNA63"/>
      <c r="JNB63"/>
      <c r="JNC63"/>
      <c r="JND63"/>
      <c r="JNE63"/>
      <c r="JNF63"/>
      <c r="JNG63"/>
      <c r="JNH63"/>
      <c r="JNI63"/>
      <c r="JNJ63"/>
      <c r="JNK63"/>
      <c r="JNL63"/>
      <c r="JNM63"/>
      <c r="JNN63"/>
      <c r="JNO63"/>
      <c r="JNP63"/>
      <c r="JNQ63"/>
      <c r="JNR63"/>
      <c r="JNS63"/>
      <c r="JNT63"/>
      <c r="JNU63"/>
      <c r="JNV63"/>
      <c r="JNW63"/>
      <c r="JNX63"/>
      <c r="JNY63"/>
      <c r="JNZ63"/>
      <c r="JOA63"/>
      <c r="JOB63"/>
      <c r="JOC63"/>
      <c r="JOD63"/>
      <c r="JOE63"/>
      <c r="JOF63"/>
      <c r="JOG63"/>
      <c r="JOH63"/>
      <c r="JOI63"/>
      <c r="JOJ63"/>
      <c r="JOK63"/>
      <c r="JOL63"/>
      <c r="JOM63"/>
      <c r="JON63"/>
      <c r="JOO63"/>
      <c r="JOP63"/>
      <c r="JOQ63"/>
      <c r="JOR63"/>
      <c r="JOS63"/>
      <c r="JOT63"/>
      <c r="JOU63"/>
      <c r="JOV63"/>
      <c r="JOW63"/>
      <c r="JOX63"/>
      <c r="JOY63"/>
      <c r="JOZ63"/>
      <c r="JPA63"/>
      <c r="JPB63"/>
      <c r="JPC63"/>
      <c r="JPD63"/>
      <c r="JPE63"/>
      <c r="JPF63"/>
      <c r="JPG63"/>
      <c r="JPH63"/>
      <c r="JPI63"/>
      <c r="JPJ63"/>
      <c r="JPK63"/>
      <c r="JPL63"/>
      <c r="JPM63"/>
      <c r="JPN63"/>
      <c r="JPO63"/>
      <c r="JPP63"/>
      <c r="JPQ63"/>
      <c r="JPR63"/>
      <c r="JPS63"/>
      <c r="JPT63"/>
      <c r="JPU63"/>
      <c r="JPV63"/>
      <c r="JPW63"/>
      <c r="JPX63"/>
      <c r="JPY63"/>
      <c r="JPZ63"/>
      <c r="JQA63"/>
      <c r="JQB63"/>
      <c r="JQC63"/>
      <c r="JQD63"/>
      <c r="JQE63"/>
      <c r="JQF63"/>
      <c r="JQG63"/>
      <c r="JQH63"/>
      <c r="JQI63"/>
      <c r="JQJ63"/>
      <c r="JQK63"/>
      <c r="JQL63"/>
      <c r="JQM63"/>
      <c r="JQN63"/>
      <c r="JQO63"/>
      <c r="JQP63"/>
      <c r="JQQ63"/>
      <c r="JQR63"/>
      <c r="JQS63"/>
      <c r="JQT63"/>
      <c r="JQU63"/>
      <c r="JQV63"/>
      <c r="JQW63"/>
      <c r="JQX63"/>
      <c r="JQY63"/>
      <c r="JQZ63"/>
      <c r="JRA63"/>
      <c r="JRB63"/>
      <c r="JRC63"/>
      <c r="JRD63"/>
      <c r="JRE63"/>
      <c r="JRF63"/>
      <c r="JRG63"/>
      <c r="JRH63"/>
      <c r="JRI63"/>
      <c r="JRJ63"/>
      <c r="JRK63"/>
      <c r="JRL63"/>
      <c r="JRM63"/>
      <c r="JRN63"/>
      <c r="JRO63"/>
      <c r="JRP63"/>
      <c r="JRQ63"/>
      <c r="JRR63"/>
      <c r="JRS63"/>
      <c r="JRT63"/>
      <c r="JRU63"/>
      <c r="JRV63"/>
      <c r="JRW63"/>
      <c r="JRX63"/>
      <c r="JRY63"/>
      <c r="JRZ63"/>
      <c r="JSA63"/>
      <c r="JSB63"/>
      <c r="JSC63"/>
      <c r="JSD63"/>
      <c r="JSE63"/>
      <c r="JSF63"/>
      <c r="JSG63"/>
      <c r="JSH63"/>
      <c r="JSI63"/>
      <c r="JSJ63"/>
      <c r="JSK63"/>
      <c r="JSL63"/>
      <c r="JSM63"/>
      <c r="JSN63"/>
      <c r="JSO63"/>
      <c r="JSP63"/>
      <c r="JSQ63"/>
      <c r="JSR63"/>
      <c r="JSS63"/>
      <c r="JST63"/>
      <c r="JSU63"/>
      <c r="JSV63"/>
      <c r="JSW63"/>
      <c r="JSX63"/>
      <c r="JSY63"/>
      <c r="JSZ63"/>
      <c r="JTA63"/>
      <c r="JTB63"/>
      <c r="JTC63"/>
      <c r="JTD63"/>
      <c r="JTE63"/>
      <c r="JTF63"/>
      <c r="JTG63"/>
      <c r="JTH63"/>
      <c r="JTI63"/>
      <c r="JTJ63"/>
      <c r="JTK63"/>
      <c r="JTL63"/>
      <c r="JTM63"/>
      <c r="JTN63"/>
      <c r="JTO63"/>
      <c r="JTP63"/>
      <c r="JTQ63"/>
      <c r="JTR63"/>
      <c r="JTS63"/>
      <c r="JTT63"/>
      <c r="JTU63"/>
      <c r="JTV63"/>
      <c r="JTW63"/>
      <c r="JTX63"/>
      <c r="JTY63"/>
      <c r="JTZ63"/>
      <c r="JUA63"/>
      <c r="JUB63"/>
      <c r="JUC63"/>
      <c r="JUD63"/>
      <c r="JUE63"/>
      <c r="JUF63"/>
      <c r="JUG63"/>
      <c r="JUH63"/>
      <c r="JUI63"/>
      <c r="JUJ63"/>
      <c r="JUK63"/>
      <c r="JUL63"/>
      <c r="JUM63"/>
      <c r="JUN63"/>
      <c r="JUO63"/>
      <c r="JUP63"/>
      <c r="JUQ63"/>
      <c r="JUR63"/>
      <c r="JUS63"/>
      <c r="JUT63"/>
      <c r="JUU63"/>
      <c r="JUV63"/>
      <c r="JUW63"/>
      <c r="JUX63"/>
      <c r="JUY63"/>
      <c r="JUZ63"/>
      <c r="JVA63"/>
      <c r="JVB63"/>
      <c r="JVC63"/>
      <c r="JVD63"/>
      <c r="JVE63"/>
      <c r="JVF63"/>
      <c r="JVG63"/>
      <c r="JVH63"/>
      <c r="JVI63"/>
      <c r="JVJ63"/>
      <c r="JVK63"/>
      <c r="JVL63"/>
      <c r="JVM63"/>
      <c r="JVN63"/>
      <c r="JVO63"/>
      <c r="JVP63"/>
      <c r="JVQ63"/>
      <c r="JVR63"/>
      <c r="JVS63"/>
      <c r="JVT63"/>
      <c r="JVU63"/>
      <c r="JVV63"/>
      <c r="JVW63"/>
      <c r="JVX63"/>
      <c r="JVY63"/>
      <c r="JVZ63"/>
      <c r="JWA63"/>
      <c r="JWB63"/>
      <c r="JWC63"/>
      <c r="JWD63"/>
      <c r="JWE63"/>
      <c r="JWF63"/>
      <c r="JWG63"/>
      <c r="JWH63"/>
      <c r="JWI63"/>
      <c r="JWJ63"/>
      <c r="JWK63"/>
      <c r="JWL63"/>
      <c r="JWM63"/>
      <c r="JWN63"/>
      <c r="JWO63"/>
      <c r="JWP63"/>
      <c r="JWQ63"/>
      <c r="JWR63"/>
      <c r="JWS63"/>
      <c r="JWT63"/>
      <c r="JWU63"/>
      <c r="JWV63"/>
      <c r="JWW63"/>
      <c r="JWX63"/>
      <c r="JWY63"/>
      <c r="JWZ63"/>
      <c r="JXA63"/>
      <c r="JXB63"/>
      <c r="JXC63"/>
      <c r="JXD63"/>
      <c r="JXE63"/>
      <c r="JXF63"/>
      <c r="JXG63"/>
      <c r="JXH63"/>
      <c r="JXI63"/>
      <c r="JXJ63"/>
      <c r="JXK63"/>
      <c r="JXL63"/>
      <c r="JXM63"/>
      <c r="JXN63"/>
      <c r="JXO63"/>
      <c r="JXP63"/>
      <c r="JXQ63"/>
      <c r="JXR63"/>
      <c r="JXS63"/>
      <c r="JXT63"/>
      <c r="JXU63"/>
      <c r="JXV63"/>
      <c r="JXW63"/>
      <c r="JXX63"/>
      <c r="JXY63"/>
      <c r="JXZ63"/>
      <c r="JYA63"/>
      <c r="JYB63"/>
      <c r="JYC63"/>
      <c r="JYD63"/>
      <c r="JYE63"/>
      <c r="JYF63"/>
      <c r="JYG63"/>
      <c r="JYH63"/>
      <c r="JYI63"/>
      <c r="JYJ63"/>
      <c r="JYK63"/>
      <c r="JYL63"/>
      <c r="JYM63"/>
      <c r="JYN63"/>
      <c r="JYO63"/>
      <c r="JYP63"/>
      <c r="JYQ63"/>
      <c r="JYR63"/>
      <c r="JYS63"/>
      <c r="JYT63"/>
      <c r="JYU63"/>
      <c r="JYV63"/>
      <c r="JYW63"/>
      <c r="JYX63"/>
      <c r="JYY63"/>
      <c r="JYZ63"/>
      <c r="JZA63"/>
      <c r="JZB63"/>
      <c r="JZC63"/>
      <c r="JZD63"/>
      <c r="JZE63"/>
      <c r="JZF63"/>
      <c r="JZG63"/>
      <c r="JZH63"/>
      <c r="JZI63"/>
      <c r="JZJ63"/>
      <c r="JZK63"/>
      <c r="JZL63"/>
      <c r="JZM63"/>
      <c r="JZN63"/>
      <c r="JZO63"/>
      <c r="JZP63"/>
      <c r="JZQ63"/>
      <c r="JZR63"/>
      <c r="JZS63"/>
      <c r="JZT63"/>
      <c r="JZU63"/>
      <c r="JZV63"/>
      <c r="JZW63"/>
      <c r="JZX63"/>
      <c r="JZY63"/>
      <c r="JZZ63"/>
      <c r="KAA63"/>
      <c r="KAB63"/>
      <c r="KAC63"/>
      <c r="KAD63"/>
      <c r="KAE63"/>
      <c r="KAF63"/>
      <c r="KAG63"/>
      <c r="KAH63"/>
      <c r="KAI63"/>
      <c r="KAJ63"/>
      <c r="KAK63"/>
      <c r="KAL63"/>
      <c r="KAM63"/>
      <c r="KAN63"/>
      <c r="KAO63"/>
      <c r="KAP63"/>
      <c r="KAQ63"/>
      <c r="KAR63"/>
      <c r="KAS63"/>
      <c r="KAT63"/>
      <c r="KAU63"/>
      <c r="KAV63"/>
      <c r="KAW63"/>
      <c r="KAX63"/>
      <c r="KAY63"/>
      <c r="KAZ63"/>
      <c r="KBA63"/>
      <c r="KBB63"/>
      <c r="KBC63"/>
      <c r="KBD63"/>
      <c r="KBE63"/>
      <c r="KBF63"/>
      <c r="KBG63"/>
      <c r="KBH63"/>
      <c r="KBI63"/>
      <c r="KBJ63"/>
      <c r="KBK63"/>
      <c r="KBL63"/>
      <c r="KBM63"/>
      <c r="KBN63"/>
      <c r="KBO63"/>
      <c r="KBP63"/>
      <c r="KBQ63"/>
      <c r="KBR63"/>
      <c r="KBS63"/>
      <c r="KBT63"/>
      <c r="KBU63"/>
      <c r="KBV63"/>
      <c r="KBW63"/>
      <c r="KBX63"/>
      <c r="KBY63"/>
      <c r="KBZ63"/>
      <c r="KCA63"/>
      <c r="KCB63"/>
      <c r="KCC63"/>
      <c r="KCD63"/>
      <c r="KCE63"/>
      <c r="KCF63"/>
      <c r="KCG63"/>
      <c r="KCH63"/>
      <c r="KCI63"/>
      <c r="KCJ63"/>
      <c r="KCK63"/>
      <c r="KCL63"/>
      <c r="KCM63"/>
      <c r="KCN63"/>
      <c r="KCO63"/>
      <c r="KCP63"/>
      <c r="KCQ63"/>
      <c r="KCR63"/>
      <c r="KCS63"/>
      <c r="KCT63"/>
      <c r="KCU63"/>
      <c r="KCV63"/>
      <c r="KCW63"/>
      <c r="KCX63"/>
      <c r="KCY63"/>
      <c r="KCZ63"/>
      <c r="KDA63"/>
      <c r="KDB63"/>
      <c r="KDC63"/>
      <c r="KDD63"/>
      <c r="KDE63"/>
      <c r="KDF63"/>
      <c r="KDG63"/>
      <c r="KDH63"/>
      <c r="KDI63"/>
      <c r="KDJ63"/>
      <c r="KDK63"/>
      <c r="KDL63"/>
      <c r="KDM63"/>
      <c r="KDN63"/>
      <c r="KDO63"/>
      <c r="KDP63"/>
      <c r="KDQ63"/>
      <c r="KDR63"/>
      <c r="KDS63"/>
      <c r="KDT63"/>
      <c r="KDU63"/>
      <c r="KDV63"/>
      <c r="KDW63"/>
      <c r="KDX63"/>
      <c r="KDY63"/>
      <c r="KDZ63"/>
      <c r="KEA63"/>
      <c r="KEB63"/>
      <c r="KEC63"/>
      <c r="KED63"/>
      <c r="KEE63"/>
      <c r="KEF63"/>
      <c r="KEG63"/>
      <c r="KEH63"/>
      <c r="KEI63"/>
      <c r="KEJ63"/>
      <c r="KEK63"/>
      <c r="KEL63"/>
      <c r="KEM63"/>
      <c r="KEN63"/>
      <c r="KEO63"/>
      <c r="KEP63"/>
      <c r="KEQ63"/>
      <c r="KER63"/>
      <c r="KES63"/>
      <c r="KET63"/>
      <c r="KEU63"/>
      <c r="KEV63"/>
      <c r="KEW63"/>
      <c r="KEX63"/>
      <c r="KEY63"/>
      <c r="KEZ63"/>
      <c r="KFA63"/>
      <c r="KFB63"/>
      <c r="KFC63"/>
      <c r="KFD63"/>
      <c r="KFE63"/>
      <c r="KFF63"/>
      <c r="KFG63"/>
      <c r="KFH63"/>
      <c r="KFI63"/>
      <c r="KFJ63"/>
      <c r="KFK63"/>
      <c r="KFL63"/>
      <c r="KFM63"/>
      <c r="KFN63"/>
      <c r="KFO63"/>
      <c r="KFP63"/>
      <c r="KFQ63"/>
      <c r="KFR63"/>
      <c r="KFS63"/>
      <c r="KFT63"/>
      <c r="KFU63"/>
      <c r="KFV63"/>
      <c r="KFW63"/>
      <c r="KFX63"/>
      <c r="KFY63"/>
      <c r="KFZ63"/>
      <c r="KGA63"/>
      <c r="KGB63"/>
      <c r="KGC63"/>
      <c r="KGD63"/>
      <c r="KGE63"/>
      <c r="KGF63"/>
      <c r="KGG63"/>
      <c r="KGH63"/>
      <c r="KGI63"/>
      <c r="KGJ63"/>
      <c r="KGK63"/>
      <c r="KGL63"/>
      <c r="KGM63"/>
      <c r="KGN63"/>
      <c r="KGO63"/>
      <c r="KGP63"/>
      <c r="KGQ63"/>
      <c r="KGR63"/>
      <c r="KGS63"/>
      <c r="KGT63"/>
      <c r="KGU63"/>
      <c r="KGV63"/>
      <c r="KGW63"/>
      <c r="KGX63"/>
      <c r="KGY63"/>
      <c r="KGZ63"/>
      <c r="KHA63"/>
      <c r="KHB63"/>
      <c r="KHC63"/>
      <c r="KHD63"/>
      <c r="KHE63"/>
      <c r="KHF63"/>
      <c r="KHG63"/>
      <c r="KHH63"/>
      <c r="KHI63"/>
      <c r="KHJ63"/>
      <c r="KHK63"/>
      <c r="KHL63"/>
      <c r="KHM63"/>
      <c r="KHN63"/>
      <c r="KHO63"/>
      <c r="KHP63"/>
      <c r="KHQ63"/>
      <c r="KHR63"/>
      <c r="KHS63"/>
      <c r="KHT63"/>
      <c r="KHU63"/>
      <c r="KHV63"/>
      <c r="KHW63"/>
      <c r="KHX63"/>
      <c r="KHY63"/>
      <c r="KHZ63"/>
      <c r="KIA63"/>
      <c r="KIB63"/>
      <c r="KIC63"/>
      <c r="KID63"/>
      <c r="KIE63"/>
      <c r="KIF63"/>
      <c r="KIG63"/>
      <c r="KIH63"/>
      <c r="KII63"/>
      <c r="KIJ63"/>
      <c r="KIK63"/>
      <c r="KIL63"/>
      <c r="KIM63"/>
      <c r="KIN63"/>
      <c r="KIO63"/>
      <c r="KIP63"/>
      <c r="KIQ63"/>
      <c r="KIR63"/>
      <c r="KIS63"/>
      <c r="KIT63"/>
      <c r="KIU63"/>
      <c r="KIV63"/>
      <c r="KIW63"/>
      <c r="KIX63"/>
      <c r="KIY63"/>
      <c r="KIZ63"/>
      <c r="KJA63"/>
      <c r="KJB63"/>
      <c r="KJC63"/>
      <c r="KJD63"/>
      <c r="KJE63"/>
      <c r="KJF63"/>
      <c r="KJG63"/>
      <c r="KJH63"/>
      <c r="KJI63"/>
      <c r="KJJ63"/>
      <c r="KJK63"/>
      <c r="KJL63"/>
      <c r="KJM63"/>
      <c r="KJN63"/>
      <c r="KJO63"/>
      <c r="KJP63"/>
      <c r="KJQ63"/>
      <c r="KJR63"/>
      <c r="KJS63"/>
      <c r="KJT63"/>
      <c r="KJU63"/>
      <c r="KJV63"/>
      <c r="KJW63"/>
      <c r="KJX63"/>
      <c r="KJY63"/>
      <c r="KJZ63"/>
      <c r="KKA63"/>
      <c r="KKB63"/>
      <c r="KKC63"/>
      <c r="KKD63"/>
      <c r="KKE63"/>
      <c r="KKF63"/>
      <c r="KKG63"/>
      <c r="KKH63"/>
      <c r="KKI63"/>
      <c r="KKJ63"/>
      <c r="KKK63"/>
      <c r="KKL63"/>
      <c r="KKM63"/>
      <c r="KKN63"/>
      <c r="KKO63"/>
      <c r="KKP63"/>
      <c r="KKQ63"/>
      <c r="KKR63"/>
      <c r="KKS63"/>
      <c r="KKT63"/>
      <c r="KKU63"/>
      <c r="KKV63"/>
      <c r="KKW63"/>
      <c r="KKX63"/>
      <c r="KKY63"/>
      <c r="KKZ63"/>
      <c r="KLA63"/>
      <c r="KLB63"/>
      <c r="KLC63"/>
      <c r="KLD63"/>
      <c r="KLE63"/>
      <c r="KLF63"/>
      <c r="KLG63"/>
      <c r="KLH63"/>
      <c r="KLI63"/>
      <c r="KLJ63"/>
      <c r="KLK63"/>
      <c r="KLL63"/>
      <c r="KLM63"/>
      <c r="KLN63"/>
      <c r="KLO63"/>
      <c r="KLP63"/>
      <c r="KLQ63"/>
      <c r="KLR63"/>
      <c r="KLS63"/>
      <c r="KLT63"/>
      <c r="KLU63"/>
      <c r="KLV63"/>
      <c r="KLW63"/>
      <c r="KLX63"/>
      <c r="KLY63"/>
      <c r="KLZ63"/>
      <c r="KMA63"/>
      <c r="KMB63"/>
      <c r="KMC63"/>
      <c r="KMD63"/>
      <c r="KME63"/>
      <c r="KMF63"/>
      <c r="KMG63"/>
      <c r="KMH63"/>
      <c r="KMI63"/>
      <c r="KMJ63"/>
      <c r="KMK63"/>
      <c r="KML63"/>
      <c r="KMM63"/>
      <c r="KMN63"/>
      <c r="KMO63"/>
      <c r="KMP63"/>
      <c r="KMQ63"/>
      <c r="KMR63"/>
      <c r="KMS63"/>
      <c r="KMT63"/>
      <c r="KMU63"/>
      <c r="KMV63"/>
      <c r="KMW63"/>
      <c r="KMX63"/>
      <c r="KMY63"/>
      <c r="KMZ63"/>
      <c r="KNA63"/>
      <c r="KNB63"/>
      <c r="KNC63"/>
      <c r="KND63"/>
      <c r="KNE63"/>
      <c r="KNF63"/>
      <c r="KNG63"/>
      <c r="KNH63"/>
      <c r="KNI63"/>
      <c r="KNJ63"/>
      <c r="KNK63"/>
      <c r="KNL63"/>
      <c r="KNM63"/>
      <c r="KNN63"/>
      <c r="KNO63"/>
      <c r="KNP63"/>
      <c r="KNQ63"/>
      <c r="KNR63"/>
      <c r="KNS63"/>
      <c r="KNT63"/>
      <c r="KNU63"/>
      <c r="KNV63"/>
      <c r="KNW63"/>
      <c r="KNX63"/>
      <c r="KNY63"/>
      <c r="KNZ63"/>
      <c r="KOA63"/>
      <c r="KOB63"/>
      <c r="KOC63"/>
      <c r="KOD63"/>
      <c r="KOE63"/>
      <c r="KOF63"/>
      <c r="KOG63"/>
      <c r="KOH63"/>
      <c r="KOI63"/>
      <c r="KOJ63"/>
      <c r="KOK63"/>
      <c r="KOL63"/>
      <c r="KOM63"/>
      <c r="KON63"/>
      <c r="KOO63"/>
      <c r="KOP63"/>
      <c r="KOQ63"/>
      <c r="KOR63"/>
      <c r="KOS63"/>
      <c r="KOT63"/>
      <c r="KOU63"/>
      <c r="KOV63"/>
      <c r="KOW63"/>
      <c r="KOX63"/>
      <c r="KOY63"/>
      <c r="KOZ63"/>
      <c r="KPA63"/>
      <c r="KPB63"/>
      <c r="KPC63"/>
      <c r="KPD63"/>
      <c r="KPE63"/>
      <c r="KPF63"/>
      <c r="KPG63"/>
      <c r="KPH63"/>
      <c r="KPI63"/>
      <c r="KPJ63"/>
      <c r="KPK63"/>
      <c r="KPL63"/>
      <c r="KPM63"/>
      <c r="KPN63"/>
      <c r="KPO63"/>
      <c r="KPP63"/>
      <c r="KPQ63"/>
      <c r="KPR63"/>
      <c r="KPS63"/>
      <c r="KPT63"/>
      <c r="KPU63"/>
      <c r="KPV63"/>
      <c r="KPW63"/>
      <c r="KPX63"/>
      <c r="KPY63"/>
      <c r="KPZ63"/>
      <c r="KQA63"/>
      <c r="KQB63"/>
      <c r="KQC63"/>
      <c r="KQD63"/>
      <c r="KQE63"/>
      <c r="KQF63"/>
      <c r="KQG63"/>
      <c r="KQH63"/>
      <c r="KQI63"/>
      <c r="KQJ63"/>
      <c r="KQK63"/>
      <c r="KQL63"/>
      <c r="KQM63"/>
      <c r="KQN63"/>
      <c r="KQO63"/>
      <c r="KQP63"/>
      <c r="KQQ63"/>
      <c r="KQR63"/>
      <c r="KQS63"/>
      <c r="KQT63"/>
      <c r="KQU63"/>
      <c r="KQV63"/>
      <c r="KQW63"/>
      <c r="KQX63"/>
      <c r="KQY63"/>
      <c r="KQZ63"/>
      <c r="KRA63"/>
      <c r="KRB63"/>
      <c r="KRC63"/>
      <c r="KRD63"/>
      <c r="KRE63"/>
      <c r="KRF63"/>
      <c r="KRG63"/>
      <c r="KRH63"/>
      <c r="KRI63"/>
      <c r="KRJ63"/>
      <c r="KRK63"/>
      <c r="KRL63"/>
      <c r="KRM63"/>
      <c r="KRN63"/>
      <c r="KRO63"/>
      <c r="KRP63"/>
      <c r="KRQ63"/>
      <c r="KRR63"/>
      <c r="KRS63"/>
      <c r="KRT63"/>
      <c r="KRU63"/>
      <c r="KRV63"/>
      <c r="KRW63"/>
      <c r="KRX63"/>
      <c r="KRY63"/>
      <c r="KRZ63"/>
      <c r="KSA63"/>
      <c r="KSB63"/>
      <c r="KSC63"/>
      <c r="KSD63"/>
      <c r="KSE63"/>
      <c r="KSF63"/>
      <c r="KSG63"/>
      <c r="KSH63"/>
      <c r="KSI63"/>
      <c r="KSJ63"/>
      <c r="KSK63"/>
      <c r="KSL63"/>
      <c r="KSM63"/>
      <c r="KSN63"/>
      <c r="KSO63"/>
      <c r="KSP63"/>
      <c r="KSQ63"/>
      <c r="KSR63"/>
      <c r="KSS63"/>
      <c r="KST63"/>
      <c r="KSU63"/>
      <c r="KSV63"/>
      <c r="KSW63"/>
      <c r="KSX63"/>
      <c r="KSY63"/>
      <c r="KSZ63"/>
      <c r="KTA63"/>
      <c r="KTB63"/>
      <c r="KTC63"/>
      <c r="KTD63"/>
      <c r="KTE63"/>
      <c r="KTF63"/>
      <c r="KTG63"/>
      <c r="KTH63"/>
      <c r="KTI63"/>
      <c r="KTJ63"/>
      <c r="KTK63"/>
      <c r="KTL63"/>
      <c r="KTM63"/>
      <c r="KTN63"/>
      <c r="KTO63"/>
      <c r="KTP63"/>
      <c r="KTQ63"/>
      <c r="KTR63"/>
      <c r="KTS63"/>
      <c r="KTT63"/>
      <c r="KTU63"/>
      <c r="KTV63"/>
      <c r="KTW63"/>
      <c r="KTX63"/>
      <c r="KTY63"/>
      <c r="KTZ63"/>
      <c r="KUA63"/>
      <c r="KUB63"/>
      <c r="KUC63"/>
      <c r="KUD63"/>
      <c r="KUE63"/>
      <c r="KUF63"/>
      <c r="KUG63"/>
      <c r="KUH63"/>
      <c r="KUI63"/>
      <c r="KUJ63"/>
      <c r="KUK63"/>
      <c r="KUL63"/>
      <c r="KUM63"/>
      <c r="KUN63"/>
      <c r="KUO63"/>
      <c r="KUP63"/>
      <c r="KUQ63"/>
      <c r="KUR63"/>
      <c r="KUS63"/>
      <c r="KUT63"/>
      <c r="KUU63"/>
      <c r="KUV63"/>
      <c r="KUW63"/>
      <c r="KUX63"/>
      <c r="KUY63"/>
      <c r="KUZ63"/>
      <c r="KVA63"/>
      <c r="KVB63"/>
      <c r="KVC63"/>
      <c r="KVD63"/>
      <c r="KVE63"/>
      <c r="KVF63"/>
      <c r="KVG63"/>
      <c r="KVH63"/>
      <c r="KVI63"/>
      <c r="KVJ63"/>
      <c r="KVK63"/>
      <c r="KVL63"/>
      <c r="KVM63"/>
      <c r="KVN63"/>
      <c r="KVO63"/>
      <c r="KVP63"/>
      <c r="KVQ63"/>
      <c r="KVR63"/>
      <c r="KVS63"/>
      <c r="KVT63"/>
      <c r="KVU63"/>
      <c r="KVV63"/>
      <c r="KVW63"/>
      <c r="KVX63"/>
      <c r="KVY63"/>
      <c r="KVZ63"/>
      <c r="KWA63"/>
      <c r="KWB63"/>
      <c r="KWC63"/>
      <c r="KWD63"/>
      <c r="KWE63"/>
      <c r="KWF63"/>
      <c r="KWG63"/>
      <c r="KWH63"/>
      <c r="KWI63"/>
      <c r="KWJ63"/>
      <c r="KWK63"/>
      <c r="KWL63"/>
      <c r="KWM63"/>
      <c r="KWN63"/>
      <c r="KWO63"/>
      <c r="KWP63"/>
      <c r="KWQ63"/>
      <c r="KWR63"/>
      <c r="KWS63"/>
      <c r="KWT63"/>
      <c r="KWU63"/>
      <c r="KWV63"/>
      <c r="KWW63"/>
      <c r="KWX63"/>
      <c r="KWY63"/>
      <c r="KWZ63"/>
      <c r="KXA63"/>
      <c r="KXB63"/>
      <c r="KXC63"/>
      <c r="KXD63"/>
      <c r="KXE63"/>
      <c r="KXF63"/>
      <c r="KXG63"/>
      <c r="KXH63"/>
      <c r="KXI63"/>
      <c r="KXJ63"/>
      <c r="KXK63"/>
      <c r="KXL63"/>
      <c r="KXM63"/>
      <c r="KXN63"/>
      <c r="KXO63"/>
      <c r="KXP63"/>
      <c r="KXQ63"/>
      <c r="KXR63"/>
      <c r="KXS63"/>
      <c r="KXT63"/>
      <c r="KXU63"/>
      <c r="KXV63"/>
      <c r="KXW63"/>
      <c r="KXX63"/>
      <c r="KXY63"/>
      <c r="KXZ63"/>
      <c r="KYA63"/>
      <c r="KYB63"/>
      <c r="KYC63"/>
      <c r="KYD63"/>
      <c r="KYE63"/>
      <c r="KYF63"/>
      <c r="KYG63"/>
      <c r="KYH63"/>
      <c r="KYI63"/>
      <c r="KYJ63"/>
      <c r="KYK63"/>
      <c r="KYL63"/>
      <c r="KYM63"/>
      <c r="KYN63"/>
      <c r="KYO63"/>
      <c r="KYP63"/>
      <c r="KYQ63"/>
      <c r="KYR63"/>
      <c r="KYS63"/>
      <c r="KYT63"/>
      <c r="KYU63"/>
      <c r="KYV63"/>
      <c r="KYW63"/>
      <c r="KYX63"/>
      <c r="KYY63"/>
      <c r="KYZ63"/>
      <c r="KZA63"/>
      <c r="KZB63"/>
      <c r="KZC63"/>
      <c r="KZD63"/>
      <c r="KZE63"/>
      <c r="KZF63"/>
      <c r="KZG63"/>
      <c r="KZH63"/>
      <c r="KZI63"/>
      <c r="KZJ63"/>
      <c r="KZK63"/>
      <c r="KZL63"/>
      <c r="KZM63"/>
      <c r="KZN63"/>
      <c r="KZO63"/>
      <c r="KZP63"/>
      <c r="KZQ63"/>
      <c r="KZR63"/>
      <c r="KZS63"/>
      <c r="KZT63"/>
      <c r="KZU63"/>
      <c r="KZV63"/>
      <c r="KZW63"/>
      <c r="KZX63"/>
      <c r="KZY63"/>
      <c r="KZZ63"/>
      <c r="LAA63"/>
      <c r="LAB63"/>
      <c r="LAC63"/>
      <c r="LAD63"/>
      <c r="LAE63"/>
      <c r="LAF63"/>
      <c r="LAG63"/>
      <c r="LAH63"/>
      <c r="LAI63"/>
      <c r="LAJ63"/>
      <c r="LAK63"/>
      <c r="LAL63"/>
      <c r="LAM63"/>
      <c r="LAN63"/>
      <c r="LAO63"/>
      <c r="LAP63"/>
      <c r="LAQ63"/>
      <c r="LAR63"/>
      <c r="LAS63"/>
      <c r="LAT63"/>
      <c r="LAU63"/>
      <c r="LAV63"/>
      <c r="LAW63"/>
      <c r="LAX63"/>
      <c r="LAY63"/>
      <c r="LAZ63"/>
      <c r="LBA63"/>
      <c r="LBB63"/>
      <c r="LBC63"/>
      <c r="LBD63"/>
      <c r="LBE63"/>
      <c r="LBF63"/>
      <c r="LBG63"/>
      <c r="LBH63"/>
      <c r="LBI63"/>
      <c r="LBJ63"/>
      <c r="LBK63"/>
      <c r="LBL63"/>
      <c r="LBM63"/>
      <c r="LBN63"/>
      <c r="LBO63"/>
      <c r="LBP63"/>
      <c r="LBQ63"/>
      <c r="LBR63"/>
      <c r="LBS63"/>
      <c r="LBT63"/>
      <c r="LBU63"/>
      <c r="LBV63"/>
      <c r="LBW63"/>
      <c r="LBX63"/>
      <c r="LBY63"/>
      <c r="LBZ63"/>
      <c r="LCA63"/>
      <c r="LCB63"/>
      <c r="LCC63"/>
      <c r="LCD63"/>
      <c r="LCE63"/>
      <c r="LCF63"/>
      <c r="LCG63"/>
      <c r="LCH63"/>
      <c r="LCI63"/>
      <c r="LCJ63"/>
      <c r="LCK63"/>
      <c r="LCL63"/>
      <c r="LCM63"/>
      <c r="LCN63"/>
      <c r="LCO63"/>
      <c r="LCP63"/>
      <c r="LCQ63"/>
      <c r="LCR63"/>
      <c r="LCS63"/>
      <c r="LCT63"/>
      <c r="LCU63"/>
      <c r="LCV63"/>
      <c r="LCW63"/>
      <c r="LCX63"/>
      <c r="LCY63"/>
      <c r="LCZ63"/>
      <c r="LDA63"/>
      <c r="LDB63"/>
      <c r="LDC63"/>
      <c r="LDD63"/>
      <c r="LDE63"/>
      <c r="LDF63"/>
      <c r="LDG63"/>
      <c r="LDH63"/>
      <c r="LDI63"/>
      <c r="LDJ63"/>
      <c r="LDK63"/>
      <c r="LDL63"/>
      <c r="LDM63"/>
      <c r="LDN63"/>
      <c r="LDO63"/>
      <c r="LDP63"/>
      <c r="LDQ63"/>
      <c r="LDR63"/>
      <c r="LDS63"/>
      <c r="LDT63"/>
      <c r="LDU63"/>
      <c r="LDV63"/>
      <c r="LDW63"/>
      <c r="LDX63"/>
      <c r="LDY63"/>
      <c r="LDZ63"/>
      <c r="LEA63"/>
      <c r="LEB63"/>
      <c r="LEC63"/>
      <c r="LED63"/>
      <c r="LEE63"/>
      <c r="LEF63"/>
      <c r="LEG63"/>
      <c r="LEH63"/>
      <c r="LEI63"/>
      <c r="LEJ63"/>
      <c r="LEK63"/>
      <c r="LEL63"/>
      <c r="LEM63"/>
      <c r="LEN63"/>
      <c r="LEO63"/>
      <c r="LEP63"/>
      <c r="LEQ63"/>
      <c r="LER63"/>
      <c r="LES63"/>
      <c r="LET63"/>
      <c r="LEU63"/>
      <c r="LEV63"/>
      <c r="LEW63"/>
      <c r="LEX63"/>
      <c r="LEY63"/>
      <c r="LEZ63"/>
      <c r="LFA63"/>
      <c r="LFB63"/>
      <c r="LFC63"/>
      <c r="LFD63"/>
      <c r="LFE63"/>
      <c r="LFF63"/>
      <c r="LFG63"/>
      <c r="LFH63"/>
      <c r="LFI63"/>
      <c r="LFJ63"/>
      <c r="LFK63"/>
      <c r="LFL63"/>
      <c r="LFM63"/>
      <c r="LFN63"/>
      <c r="LFO63"/>
      <c r="LFP63"/>
      <c r="LFQ63"/>
      <c r="LFR63"/>
      <c r="LFS63"/>
      <c r="LFT63"/>
      <c r="LFU63"/>
      <c r="LFV63"/>
      <c r="LFW63"/>
      <c r="LFX63"/>
      <c r="LFY63"/>
      <c r="LFZ63"/>
      <c r="LGA63"/>
      <c r="LGB63"/>
      <c r="LGC63"/>
      <c r="LGD63"/>
      <c r="LGE63"/>
      <c r="LGF63"/>
      <c r="LGG63"/>
      <c r="LGH63"/>
      <c r="LGI63"/>
      <c r="LGJ63"/>
      <c r="LGK63"/>
      <c r="LGL63"/>
      <c r="LGM63"/>
      <c r="LGN63"/>
      <c r="LGO63"/>
      <c r="LGP63"/>
      <c r="LGQ63"/>
      <c r="LGR63"/>
      <c r="LGS63"/>
      <c r="LGT63"/>
      <c r="LGU63"/>
      <c r="LGV63"/>
      <c r="LGW63"/>
      <c r="LGX63"/>
      <c r="LGY63"/>
      <c r="LGZ63"/>
      <c r="LHA63"/>
      <c r="LHB63"/>
      <c r="LHC63"/>
      <c r="LHD63"/>
      <c r="LHE63"/>
      <c r="LHF63"/>
      <c r="LHG63"/>
      <c r="LHH63"/>
      <c r="LHI63"/>
      <c r="LHJ63"/>
      <c r="LHK63"/>
      <c r="LHL63"/>
      <c r="LHM63"/>
      <c r="LHN63"/>
      <c r="LHO63"/>
      <c r="LHP63"/>
      <c r="LHQ63"/>
      <c r="LHR63"/>
      <c r="LHS63"/>
      <c r="LHT63"/>
      <c r="LHU63"/>
      <c r="LHV63"/>
      <c r="LHW63"/>
      <c r="LHX63"/>
      <c r="LHY63"/>
      <c r="LHZ63"/>
      <c r="LIA63"/>
      <c r="LIB63"/>
      <c r="LIC63"/>
      <c r="LID63"/>
      <c r="LIE63"/>
      <c r="LIF63"/>
      <c r="LIG63"/>
      <c r="LIH63"/>
      <c r="LII63"/>
      <c r="LIJ63"/>
      <c r="LIK63"/>
      <c r="LIL63"/>
      <c r="LIM63"/>
      <c r="LIN63"/>
      <c r="LIO63"/>
      <c r="LIP63"/>
      <c r="LIQ63"/>
      <c r="LIR63"/>
      <c r="LIS63"/>
      <c r="LIT63"/>
      <c r="LIU63"/>
      <c r="LIV63"/>
      <c r="LIW63"/>
      <c r="LIX63"/>
      <c r="LIY63"/>
      <c r="LIZ63"/>
      <c r="LJA63"/>
      <c r="LJB63"/>
      <c r="LJC63"/>
      <c r="LJD63"/>
      <c r="LJE63"/>
      <c r="LJF63"/>
      <c r="LJG63"/>
      <c r="LJH63"/>
      <c r="LJI63"/>
      <c r="LJJ63"/>
      <c r="LJK63"/>
      <c r="LJL63"/>
      <c r="LJM63"/>
      <c r="LJN63"/>
      <c r="LJO63"/>
      <c r="LJP63"/>
      <c r="LJQ63"/>
      <c r="LJR63"/>
      <c r="LJS63"/>
      <c r="LJT63"/>
      <c r="LJU63"/>
      <c r="LJV63"/>
      <c r="LJW63"/>
      <c r="LJX63"/>
      <c r="LJY63"/>
      <c r="LJZ63"/>
      <c r="LKA63"/>
      <c r="LKB63"/>
      <c r="LKC63"/>
      <c r="LKD63"/>
      <c r="LKE63"/>
      <c r="LKF63"/>
      <c r="LKG63"/>
      <c r="LKH63"/>
      <c r="LKI63"/>
      <c r="LKJ63"/>
      <c r="LKK63"/>
      <c r="LKL63"/>
      <c r="LKM63"/>
      <c r="LKN63"/>
      <c r="LKO63"/>
      <c r="LKP63"/>
      <c r="LKQ63"/>
      <c r="LKR63"/>
      <c r="LKS63"/>
      <c r="LKT63"/>
      <c r="LKU63"/>
      <c r="LKV63"/>
      <c r="LKW63"/>
      <c r="LKX63"/>
      <c r="LKY63"/>
      <c r="LKZ63"/>
      <c r="LLA63"/>
      <c r="LLB63"/>
      <c r="LLC63"/>
      <c r="LLD63"/>
      <c r="LLE63"/>
      <c r="LLF63"/>
      <c r="LLG63"/>
      <c r="LLH63"/>
      <c r="LLI63"/>
      <c r="LLJ63"/>
      <c r="LLK63"/>
      <c r="LLL63"/>
      <c r="LLM63"/>
      <c r="LLN63"/>
      <c r="LLO63"/>
      <c r="LLP63"/>
      <c r="LLQ63"/>
      <c r="LLR63"/>
      <c r="LLS63"/>
      <c r="LLT63"/>
      <c r="LLU63"/>
      <c r="LLV63"/>
      <c r="LLW63"/>
      <c r="LLX63"/>
      <c r="LLY63"/>
      <c r="LLZ63"/>
      <c r="LMA63"/>
      <c r="LMB63"/>
      <c r="LMC63"/>
      <c r="LMD63"/>
      <c r="LME63"/>
      <c r="LMF63"/>
      <c r="LMG63"/>
      <c r="LMH63"/>
      <c r="LMI63"/>
      <c r="LMJ63"/>
      <c r="LMK63"/>
      <c r="LML63"/>
      <c r="LMM63"/>
      <c r="LMN63"/>
      <c r="LMO63"/>
      <c r="LMP63"/>
      <c r="LMQ63"/>
      <c r="LMR63"/>
      <c r="LMS63"/>
      <c r="LMT63"/>
      <c r="LMU63"/>
      <c r="LMV63"/>
      <c r="LMW63"/>
      <c r="LMX63"/>
      <c r="LMY63"/>
      <c r="LMZ63"/>
      <c r="LNA63"/>
      <c r="LNB63"/>
      <c r="LNC63"/>
      <c r="LND63"/>
      <c r="LNE63"/>
      <c r="LNF63"/>
      <c r="LNG63"/>
      <c r="LNH63"/>
      <c r="LNI63"/>
      <c r="LNJ63"/>
      <c r="LNK63"/>
      <c r="LNL63"/>
      <c r="LNM63"/>
      <c r="LNN63"/>
      <c r="LNO63"/>
      <c r="LNP63"/>
      <c r="LNQ63"/>
      <c r="LNR63"/>
      <c r="LNS63"/>
      <c r="LNT63"/>
      <c r="LNU63"/>
      <c r="LNV63"/>
      <c r="LNW63"/>
      <c r="LNX63"/>
      <c r="LNY63"/>
      <c r="LNZ63"/>
      <c r="LOA63"/>
      <c r="LOB63"/>
      <c r="LOC63"/>
      <c r="LOD63"/>
      <c r="LOE63"/>
      <c r="LOF63"/>
      <c r="LOG63"/>
      <c r="LOH63"/>
      <c r="LOI63"/>
      <c r="LOJ63"/>
      <c r="LOK63"/>
      <c r="LOL63"/>
      <c r="LOM63"/>
      <c r="LON63"/>
      <c r="LOO63"/>
      <c r="LOP63"/>
      <c r="LOQ63"/>
      <c r="LOR63"/>
      <c r="LOS63"/>
      <c r="LOT63"/>
      <c r="LOU63"/>
      <c r="LOV63"/>
      <c r="LOW63"/>
      <c r="LOX63"/>
      <c r="LOY63"/>
      <c r="LOZ63"/>
      <c r="LPA63"/>
      <c r="LPB63"/>
      <c r="LPC63"/>
      <c r="LPD63"/>
      <c r="LPE63"/>
      <c r="LPF63"/>
      <c r="LPG63"/>
      <c r="LPH63"/>
      <c r="LPI63"/>
      <c r="LPJ63"/>
      <c r="LPK63"/>
      <c r="LPL63"/>
      <c r="LPM63"/>
      <c r="LPN63"/>
      <c r="LPO63"/>
      <c r="LPP63"/>
      <c r="LPQ63"/>
      <c r="LPR63"/>
      <c r="LPS63"/>
      <c r="LPT63"/>
      <c r="LPU63"/>
      <c r="LPV63"/>
      <c r="LPW63"/>
      <c r="LPX63"/>
      <c r="LPY63"/>
      <c r="LPZ63"/>
      <c r="LQA63"/>
      <c r="LQB63"/>
      <c r="LQC63"/>
      <c r="LQD63"/>
      <c r="LQE63"/>
      <c r="LQF63"/>
      <c r="LQG63"/>
      <c r="LQH63"/>
      <c r="LQI63"/>
      <c r="LQJ63"/>
      <c r="LQK63"/>
      <c r="LQL63"/>
      <c r="LQM63"/>
      <c r="LQN63"/>
      <c r="LQO63"/>
      <c r="LQP63"/>
      <c r="LQQ63"/>
      <c r="LQR63"/>
      <c r="LQS63"/>
      <c r="LQT63"/>
      <c r="LQU63"/>
      <c r="LQV63"/>
      <c r="LQW63"/>
      <c r="LQX63"/>
      <c r="LQY63"/>
      <c r="LQZ63"/>
      <c r="LRA63"/>
      <c r="LRB63"/>
      <c r="LRC63"/>
      <c r="LRD63"/>
      <c r="LRE63"/>
      <c r="LRF63"/>
      <c r="LRG63"/>
      <c r="LRH63"/>
      <c r="LRI63"/>
      <c r="LRJ63"/>
      <c r="LRK63"/>
      <c r="LRL63"/>
      <c r="LRM63"/>
      <c r="LRN63"/>
      <c r="LRO63"/>
      <c r="LRP63"/>
      <c r="LRQ63"/>
      <c r="LRR63"/>
      <c r="LRS63"/>
      <c r="LRT63"/>
      <c r="LRU63"/>
      <c r="LRV63"/>
      <c r="LRW63"/>
      <c r="LRX63"/>
      <c r="LRY63"/>
      <c r="LRZ63"/>
      <c r="LSA63"/>
      <c r="LSB63"/>
      <c r="LSC63"/>
      <c r="LSD63"/>
      <c r="LSE63"/>
      <c r="LSF63"/>
      <c r="LSG63"/>
      <c r="LSH63"/>
      <c r="LSI63"/>
      <c r="LSJ63"/>
      <c r="LSK63"/>
      <c r="LSL63"/>
      <c r="LSM63"/>
      <c r="LSN63"/>
      <c r="LSO63"/>
      <c r="LSP63"/>
      <c r="LSQ63"/>
      <c r="LSR63"/>
      <c r="LSS63"/>
      <c r="LST63"/>
      <c r="LSU63"/>
      <c r="LSV63"/>
      <c r="LSW63"/>
      <c r="LSX63"/>
      <c r="LSY63"/>
      <c r="LSZ63"/>
      <c r="LTA63"/>
      <c r="LTB63"/>
      <c r="LTC63"/>
      <c r="LTD63"/>
      <c r="LTE63"/>
      <c r="LTF63"/>
      <c r="LTG63"/>
      <c r="LTH63"/>
      <c r="LTI63"/>
      <c r="LTJ63"/>
      <c r="LTK63"/>
      <c r="LTL63"/>
      <c r="LTM63"/>
      <c r="LTN63"/>
      <c r="LTO63"/>
      <c r="LTP63"/>
      <c r="LTQ63"/>
      <c r="LTR63"/>
      <c r="LTS63"/>
      <c r="LTT63"/>
      <c r="LTU63"/>
      <c r="LTV63"/>
      <c r="LTW63"/>
      <c r="LTX63"/>
      <c r="LTY63"/>
      <c r="LTZ63"/>
      <c r="LUA63"/>
      <c r="LUB63"/>
      <c r="LUC63"/>
      <c r="LUD63"/>
      <c r="LUE63"/>
      <c r="LUF63"/>
      <c r="LUG63"/>
      <c r="LUH63"/>
      <c r="LUI63"/>
      <c r="LUJ63"/>
      <c r="LUK63"/>
      <c r="LUL63"/>
      <c r="LUM63"/>
      <c r="LUN63"/>
      <c r="LUO63"/>
      <c r="LUP63"/>
      <c r="LUQ63"/>
      <c r="LUR63"/>
      <c r="LUS63"/>
      <c r="LUT63"/>
      <c r="LUU63"/>
      <c r="LUV63"/>
      <c r="LUW63"/>
      <c r="LUX63"/>
      <c r="LUY63"/>
      <c r="LUZ63"/>
      <c r="LVA63"/>
      <c r="LVB63"/>
      <c r="LVC63"/>
      <c r="LVD63"/>
      <c r="LVE63"/>
      <c r="LVF63"/>
      <c r="LVG63"/>
      <c r="LVH63"/>
      <c r="LVI63"/>
      <c r="LVJ63"/>
      <c r="LVK63"/>
      <c r="LVL63"/>
      <c r="LVM63"/>
      <c r="LVN63"/>
      <c r="LVO63"/>
      <c r="LVP63"/>
      <c r="LVQ63"/>
      <c r="LVR63"/>
      <c r="LVS63"/>
      <c r="LVT63"/>
      <c r="LVU63"/>
      <c r="LVV63"/>
      <c r="LVW63"/>
      <c r="LVX63"/>
      <c r="LVY63"/>
      <c r="LVZ63"/>
      <c r="LWA63"/>
      <c r="LWB63"/>
      <c r="LWC63"/>
      <c r="LWD63"/>
      <c r="LWE63"/>
      <c r="LWF63"/>
      <c r="LWG63"/>
      <c r="LWH63"/>
      <c r="LWI63"/>
      <c r="LWJ63"/>
      <c r="LWK63"/>
      <c r="LWL63"/>
      <c r="LWM63"/>
      <c r="LWN63"/>
      <c r="LWO63"/>
      <c r="LWP63"/>
      <c r="LWQ63"/>
      <c r="LWR63"/>
      <c r="LWS63"/>
      <c r="LWT63"/>
      <c r="LWU63"/>
      <c r="LWV63"/>
      <c r="LWW63"/>
      <c r="LWX63"/>
      <c r="LWY63"/>
      <c r="LWZ63"/>
      <c r="LXA63"/>
      <c r="LXB63"/>
      <c r="LXC63"/>
      <c r="LXD63"/>
      <c r="LXE63"/>
      <c r="LXF63"/>
      <c r="LXG63"/>
      <c r="LXH63"/>
      <c r="LXI63"/>
      <c r="LXJ63"/>
      <c r="LXK63"/>
      <c r="LXL63"/>
      <c r="LXM63"/>
      <c r="LXN63"/>
      <c r="LXO63"/>
      <c r="LXP63"/>
      <c r="LXQ63"/>
      <c r="LXR63"/>
      <c r="LXS63"/>
      <c r="LXT63"/>
      <c r="LXU63"/>
      <c r="LXV63"/>
      <c r="LXW63"/>
      <c r="LXX63"/>
      <c r="LXY63"/>
      <c r="LXZ63"/>
      <c r="LYA63"/>
      <c r="LYB63"/>
      <c r="LYC63"/>
      <c r="LYD63"/>
      <c r="LYE63"/>
      <c r="LYF63"/>
      <c r="LYG63"/>
      <c r="LYH63"/>
      <c r="LYI63"/>
      <c r="LYJ63"/>
      <c r="LYK63"/>
      <c r="LYL63"/>
      <c r="LYM63"/>
      <c r="LYN63"/>
      <c r="LYO63"/>
      <c r="LYP63"/>
      <c r="LYQ63"/>
      <c r="LYR63"/>
      <c r="LYS63"/>
      <c r="LYT63"/>
      <c r="LYU63"/>
      <c r="LYV63"/>
      <c r="LYW63"/>
      <c r="LYX63"/>
      <c r="LYY63"/>
      <c r="LYZ63"/>
      <c r="LZA63"/>
      <c r="LZB63"/>
      <c r="LZC63"/>
      <c r="LZD63"/>
      <c r="LZE63"/>
      <c r="LZF63"/>
      <c r="LZG63"/>
      <c r="LZH63"/>
      <c r="LZI63"/>
      <c r="LZJ63"/>
      <c r="LZK63"/>
      <c r="LZL63"/>
      <c r="LZM63"/>
      <c r="LZN63"/>
      <c r="LZO63"/>
      <c r="LZP63"/>
      <c r="LZQ63"/>
      <c r="LZR63"/>
      <c r="LZS63"/>
      <c r="LZT63"/>
      <c r="LZU63"/>
      <c r="LZV63"/>
      <c r="LZW63"/>
      <c r="LZX63"/>
      <c r="LZY63"/>
      <c r="LZZ63"/>
      <c r="MAA63"/>
      <c r="MAB63"/>
      <c r="MAC63"/>
      <c r="MAD63"/>
      <c r="MAE63"/>
      <c r="MAF63"/>
      <c r="MAG63"/>
      <c r="MAH63"/>
      <c r="MAI63"/>
      <c r="MAJ63"/>
      <c r="MAK63"/>
      <c r="MAL63"/>
      <c r="MAM63"/>
      <c r="MAN63"/>
      <c r="MAO63"/>
      <c r="MAP63"/>
      <c r="MAQ63"/>
      <c r="MAR63"/>
      <c r="MAS63"/>
      <c r="MAT63"/>
      <c r="MAU63"/>
      <c r="MAV63"/>
      <c r="MAW63"/>
      <c r="MAX63"/>
      <c r="MAY63"/>
      <c r="MAZ63"/>
      <c r="MBA63"/>
      <c r="MBB63"/>
      <c r="MBC63"/>
      <c r="MBD63"/>
      <c r="MBE63"/>
      <c r="MBF63"/>
      <c r="MBG63"/>
      <c r="MBH63"/>
      <c r="MBI63"/>
      <c r="MBJ63"/>
      <c r="MBK63"/>
      <c r="MBL63"/>
      <c r="MBM63"/>
      <c r="MBN63"/>
      <c r="MBO63"/>
      <c r="MBP63"/>
      <c r="MBQ63"/>
      <c r="MBR63"/>
      <c r="MBS63"/>
      <c r="MBT63"/>
      <c r="MBU63"/>
      <c r="MBV63"/>
      <c r="MBW63"/>
      <c r="MBX63"/>
      <c r="MBY63"/>
      <c r="MBZ63"/>
      <c r="MCA63"/>
      <c r="MCB63"/>
      <c r="MCC63"/>
      <c r="MCD63"/>
      <c r="MCE63"/>
      <c r="MCF63"/>
      <c r="MCG63"/>
      <c r="MCH63"/>
      <c r="MCI63"/>
      <c r="MCJ63"/>
      <c r="MCK63"/>
      <c r="MCL63"/>
      <c r="MCM63"/>
      <c r="MCN63"/>
      <c r="MCO63"/>
      <c r="MCP63"/>
      <c r="MCQ63"/>
      <c r="MCR63"/>
      <c r="MCS63"/>
      <c r="MCT63"/>
      <c r="MCU63"/>
      <c r="MCV63"/>
      <c r="MCW63"/>
      <c r="MCX63"/>
      <c r="MCY63"/>
      <c r="MCZ63"/>
      <c r="MDA63"/>
      <c r="MDB63"/>
      <c r="MDC63"/>
      <c r="MDD63"/>
      <c r="MDE63"/>
      <c r="MDF63"/>
      <c r="MDG63"/>
      <c r="MDH63"/>
      <c r="MDI63"/>
      <c r="MDJ63"/>
      <c r="MDK63"/>
      <c r="MDL63"/>
      <c r="MDM63"/>
      <c r="MDN63"/>
      <c r="MDO63"/>
      <c r="MDP63"/>
      <c r="MDQ63"/>
      <c r="MDR63"/>
      <c r="MDS63"/>
      <c r="MDT63"/>
      <c r="MDU63"/>
      <c r="MDV63"/>
      <c r="MDW63"/>
      <c r="MDX63"/>
      <c r="MDY63"/>
      <c r="MDZ63"/>
      <c r="MEA63"/>
      <c r="MEB63"/>
      <c r="MEC63"/>
      <c r="MED63"/>
      <c r="MEE63"/>
      <c r="MEF63"/>
      <c r="MEG63"/>
      <c r="MEH63"/>
      <c r="MEI63"/>
      <c r="MEJ63"/>
      <c r="MEK63"/>
      <c r="MEL63"/>
      <c r="MEM63"/>
      <c r="MEN63"/>
      <c r="MEO63"/>
      <c r="MEP63"/>
      <c r="MEQ63"/>
      <c r="MER63"/>
      <c r="MES63"/>
      <c r="MET63"/>
      <c r="MEU63"/>
      <c r="MEV63"/>
      <c r="MEW63"/>
      <c r="MEX63"/>
      <c r="MEY63"/>
      <c r="MEZ63"/>
      <c r="MFA63"/>
      <c r="MFB63"/>
      <c r="MFC63"/>
      <c r="MFD63"/>
      <c r="MFE63"/>
      <c r="MFF63"/>
      <c r="MFG63"/>
      <c r="MFH63"/>
      <c r="MFI63"/>
      <c r="MFJ63"/>
      <c r="MFK63"/>
      <c r="MFL63"/>
      <c r="MFM63"/>
      <c r="MFN63"/>
      <c r="MFO63"/>
      <c r="MFP63"/>
      <c r="MFQ63"/>
      <c r="MFR63"/>
      <c r="MFS63"/>
      <c r="MFT63"/>
      <c r="MFU63"/>
      <c r="MFV63"/>
      <c r="MFW63"/>
      <c r="MFX63"/>
      <c r="MFY63"/>
      <c r="MFZ63"/>
      <c r="MGA63"/>
      <c r="MGB63"/>
      <c r="MGC63"/>
      <c r="MGD63"/>
      <c r="MGE63"/>
      <c r="MGF63"/>
      <c r="MGG63"/>
      <c r="MGH63"/>
      <c r="MGI63"/>
      <c r="MGJ63"/>
      <c r="MGK63"/>
      <c r="MGL63"/>
      <c r="MGM63"/>
      <c r="MGN63"/>
      <c r="MGO63"/>
      <c r="MGP63"/>
      <c r="MGQ63"/>
      <c r="MGR63"/>
      <c r="MGS63"/>
      <c r="MGT63"/>
      <c r="MGU63"/>
      <c r="MGV63"/>
      <c r="MGW63"/>
      <c r="MGX63"/>
      <c r="MGY63"/>
      <c r="MGZ63"/>
      <c r="MHA63"/>
      <c r="MHB63"/>
      <c r="MHC63"/>
      <c r="MHD63"/>
      <c r="MHE63"/>
      <c r="MHF63"/>
      <c r="MHG63"/>
      <c r="MHH63"/>
      <c r="MHI63"/>
      <c r="MHJ63"/>
      <c r="MHK63"/>
      <c r="MHL63"/>
      <c r="MHM63"/>
      <c r="MHN63"/>
      <c r="MHO63"/>
      <c r="MHP63"/>
      <c r="MHQ63"/>
      <c r="MHR63"/>
      <c r="MHS63"/>
      <c r="MHT63"/>
      <c r="MHU63"/>
      <c r="MHV63"/>
      <c r="MHW63"/>
      <c r="MHX63"/>
      <c r="MHY63"/>
      <c r="MHZ63"/>
      <c r="MIA63"/>
      <c r="MIB63"/>
      <c r="MIC63"/>
      <c r="MID63"/>
      <c r="MIE63"/>
      <c r="MIF63"/>
      <c r="MIG63"/>
      <c r="MIH63"/>
      <c r="MII63"/>
      <c r="MIJ63"/>
      <c r="MIK63"/>
      <c r="MIL63"/>
      <c r="MIM63"/>
      <c r="MIN63"/>
      <c r="MIO63"/>
      <c r="MIP63"/>
      <c r="MIQ63"/>
      <c r="MIR63"/>
      <c r="MIS63"/>
      <c r="MIT63"/>
      <c r="MIU63"/>
      <c r="MIV63"/>
      <c r="MIW63"/>
      <c r="MIX63"/>
      <c r="MIY63"/>
      <c r="MIZ63"/>
      <c r="MJA63"/>
      <c r="MJB63"/>
      <c r="MJC63"/>
      <c r="MJD63"/>
      <c r="MJE63"/>
      <c r="MJF63"/>
      <c r="MJG63"/>
      <c r="MJH63"/>
      <c r="MJI63"/>
      <c r="MJJ63"/>
      <c r="MJK63"/>
      <c r="MJL63"/>
      <c r="MJM63"/>
      <c r="MJN63"/>
      <c r="MJO63"/>
      <c r="MJP63"/>
      <c r="MJQ63"/>
      <c r="MJR63"/>
      <c r="MJS63"/>
      <c r="MJT63"/>
      <c r="MJU63"/>
      <c r="MJV63"/>
      <c r="MJW63"/>
      <c r="MJX63"/>
      <c r="MJY63"/>
      <c r="MJZ63"/>
      <c r="MKA63"/>
      <c r="MKB63"/>
      <c r="MKC63"/>
      <c r="MKD63"/>
      <c r="MKE63"/>
      <c r="MKF63"/>
      <c r="MKG63"/>
      <c r="MKH63"/>
      <c r="MKI63"/>
      <c r="MKJ63"/>
      <c r="MKK63"/>
      <c r="MKL63"/>
      <c r="MKM63"/>
      <c r="MKN63"/>
      <c r="MKO63"/>
      <c r="MKP63"/>
      <c r="MKQ63"/>
      <c r="MKR63"/>
      <c r="MKS63"/>
      <c r="MKT63"/>
      <c r="MKU63"/>
      <c r="MKV63"/>
      <c r="MKW63"/>
      <c r="MKX63"/>
      <c r="MKY63"/>
      <c r="MKZ63"/>
      <c r="MLA63"/>
      <c r="MLB63"/>
      <c r="MLC63"/>
      <c r="MLD63"/>
      <c r="MLE63"/>
      <c r="MLF63"/>
      <c r="MLG63"/>
      <c r="MLH63"/>
      <c r="MLI63"/>
      <c r="MLJ63"/>
      <c r="MLK63"/>
      <c r="MLL63"/>
      <c r="MLM63"/>
      <c r="MLN63"/>
      <c r="MLO63"/>
      <c r="MLP63"/>
      <c r="MLQ63"/>
      <c r="MLR63"/>
      <c r="MLS63"/>
      <c r="MLT63"/>
      <c r="MLU63"/>
      <c r="MLV63"/>
      <c r="MLW63"/>
      <c r="MLX63"/>
      <c r="MLY63"/>
      <c r="MLZ63"/>
      <c r="MMA63"/>
      <c r="MMB63"/>
      <c r="MMC63"/>
      <c r="MMD63"/>
      <c r="MME63"/>
      <c r="MMF63"/>
      <c r="MMG63"/>
      <c r="MMH63"/>
      <c r="MMI63"/>
      <c r="MMJ63"/>
      <c r="MMK63"/>
      <c r="MML63"/>
      <c r="MMM63"/>
      <c r="MMN63"/>
      <c r="MMO63"/>
      <c r="MMP63"/>
      <c r="MMQ63"/>
      <c r="MMR63"/>
      <c r="MMS63"/>
      <c r="MMT63"/>
      <c r="MMU63"/>
      <c r="MMV63"/>
      <c r="MMW63"/>
      <c r="MMX63"/>
      <c r="MMY63"/>
      <c r="MMZ63"/>
      <c r="MNA63"/>
      <c r="MNB63"/>
      <c r="MNC63"/>
      <c r="MND63"/>
      <c r="MNE63"/>
      <c r="MNF63"/>
      <c r="MNG63"/>
      <c r="MNH63"/>
      <c r="MNI63"/>
      <c r="MNJ63"/>
      <c r="MNK63"/>
      <c r="MNL63"/>
      <c r="MNM63"/>
      <c r="MNN63"/>
      <c r="MNO63"/>
      <c r="MNP63"/>
      <c r="MNQ63"/>
      <c r="MNR63"/>
      <c r="MNS63"/>
      <c r="MNT63"/>
      <c r="MNU63"/>
      <c r="MNV63"/>
      <c r="MNW63"/>
      <c r="MNX63"/>
      <c r="MNY63"/>
      <c r="MNZ63"/>
      <c r="MOA63"/>
      <c r="MOB63"/>
      <c r="MOC63"/>
      <c r="MOD63"/>
      <c r="MOE63"/>
      <c r="MOF63"/>
      <c r="MOG63"/>
      <c r="MOH63"/>
      <c r="MOI63"/>
      <c r="MOJ63"/>
      <c r="MOK63"/>
      <c r="MOL63"/>
      <c r="MOM63"/>
      <c r="MON63"/>
      <c r="MOO63"/>
      <c r="MOP63"/>
      <c r="MOQ63"/>
      <c r="MOR63"/>
      <c r="MOS63"/>
      <c r="MOT63"/>
      <c r="MOU63"/>
      <c r="MOV63"/>
      <c r="MOW63"/>
      <c r="MOX63"/>
      <c r="MOY63"/>
      <c r="MOZ63"/>
      <c r="MPA63"/>
      <c r="MPB63"/>
      <c r="MPC63"/>
      <c r="MPD63"/>
      <c r="MPE63"/>
      <c r="MPF63"/>
      <c r="MPG63"/>
      <c r="MPH63"/>
      <c r="MPI63"/>
      <c r="MPJ63"/>
      <c r="MPK63"/>
      <c r="MPL63"/>
      <c r="MPM63"/>
      <c r="MPN63"/>
      <c r="MPO63"/>
      <c r="MPP63"/>
      <c r="MPQ63"/>
      <c r="MPR63"/>
      <c r="MPS63"/>
      <c r="MPT63"/>
      <c r="MPU63"/>
      <c r="MPV63"/>
      <c r="MPW63"/>
      <c r="MPX63"/>
      <c r="MPY63"/>
      <c r="MPZ63"/>
      <c r="MQA63"/>
      <c r="MQB63"/>
      <c r="MQC63"/>
      <c r="MQD63"/>
      <c r="MQE63"/>
      <c r="MQF63"/>
      <c r="MQG63"/>
      <c r="MQH63"/>
      <c r="MQI63"/>
      <c r="MQJ63"/>
      <c r="MQK63"/>
      <c r="MQL63"/>
      <c r="MQM63"/>
      <c r="MQN63"/>
      <c r="MQO63"/>
      <c r="MQP63"/>
      <c r="MQQ63"/>
      <c r="MQR63"/>
      <c r="MQS63"/>
      <c r="MQT63"/>
      <c r="MQU63"/>
      <c r="MQV63"/>
      <c r="MQW63"/>
      <c r="MQX63"/>
      <c r="MQY63"/>
      <c r="MQZ63"/>
      <c r="MRA63"/>
      <c r="MRB63"/>
      <c r="MRC63"/>
      <c r="MRD63"/>
      <c r="MRE63"/>
      <c r="MRF63"/>
      <c r="MRG63"/>
      <c r="MRH63"/>
      <c r="MRI63"/>
      <c r="MRJ63"/>
      <c r="MRK63"/>
      <c r="MRL63"/>
      <c r="MRM63"/>
      <c r="MRN63"/>
      <c r="MRO63"/>
      <c r="MRP63"/>
      <c r="MRQ63"/>
      <c r="MRR63"/>
      <c r="MRS63"/>
      <c r="MRT63"/>
      <c r="MRU63"/>
      <c r="MRV63"/>
      <c r="MRW63"/>
      <c r="MRX63"/>
      <c r="MRY63"/>
      <c r="MRZ63"/>
      <c r="MSA63"/>
      <c r="MSB63"/>
      <c r="MSC63"/>
      <c r="MSD63"/>
      <c r="MSE63"/>
      <c r="MSF63"/>
      <c r="MSG63"/>
      <c r="MSH63"/>
      <c r="MSI63"/>
      <c r="MSJ63"/>
      <c r="MSK63"/>
      <c r="MSL63"/>
      <c r="MSM63"/>
      <c r="MSN63"/>
      <c r="MSO63"/>
      <c r="MSP63"/>
      <c r="MSQ63"/>
      <c r="MSR63"/>
      <c r="MSS63"/>
      <c r="MST63"/>
      <c r="MSU63"/>
      <c r="MSV63"/>
      <c r="MSW63"/>
      <c r="MSX63"/>
      <c r="MSY63"/>
      <c r="MSZ63"/>
      <c r="MTA63"/>
      <c r="MTB63"/>
      <c r="MTC63"/>
      <c r="MTD63"/>
      <c r="MTE63"/>
      <c r="MTF63"/>
      <c r="MTG63"/>
      <c r="MTH63"/>
      <c r="MTI63"/>
      <c r="MTJ63"/>
      <c r="MTK63"/>
      <c r="MTL63"/>
      <c r="MTM63"/>
      <c r="MTN63"/>
      <c r="MTO63"/>
      <c r="MTP63"/>
      <c r="MTQ63"/>
      <c r="MTR63"/>
      <c r="MTS63"/>
      <c r="MTT63"/>
      <c r="MTU63"/>
      <c r="MTV63"/>
      <c r="MTW63"/>
      <c r="MTX63"/>
      <c r="MTY63"/>
      <c r="MTZ63"/>
      <c r="MUA63"/>
      <c r="MUB63"/>
      <c r="MUC63"/>
      <c r="MUD63"/>
      <c r="MUE63"/>
      <c r="MUF63"/>
      <c r="MUG63"/>
      <c r="MUH63"/>
      <c r="MUI63"/>
      <c r="MUJ63"/>
      <c r="MUK63"/>
      <c r="MUL63"/>
      <c r="MUM63"/>
      <c r="MUN63"/>
      <c r="MUO63"/>
      <c r="MUP63"/>
      <c r="MUQ63"/>
      <c r="MUR63"/>
      <c r="MUS63"/>
      <c r="MUT63"/>
      <c r="MUU63"/>
      <c r="MUV63"/>
      <c r="MUW63"/>
      <c r="MUX63"/>
      <c r="MUY63"/>
      <c r="MUZ63"/>
      <c r="MVA63"/>
      <c r="MVB63"/>
      <c r="MVC63"/>
      <c r="MVD63"/>
      <c r="MVE63"/>
      <c r="MVF63"/>
      <c r="MVG63"/>
      <c r="MVH63"/>
      <c r="MVI63"/>
      <c r="MVJ63"/>
      <c r="MVK63"/>
      <c r="MVL63"/>
      <c r="MVM63"/>
      <c r="MVN63"/>
      <c r="MVO63"/>
      <c r="MVP63"/>
      <c r="MVQ63"/>
      <c r="MVR63"/>
      <c r="MVS63"/>
      <c r="MVT63"/>
      <c r="MVU63"/>
      <c r="MVV63"/>
      <c r="MVW63"/>
      <c r="MVX63"/>
      <c r="MVY63"/>
      <c r="MVZ63"/>
      <c r="MWA63"/>
      <c r="MWB63"/>
      <c r="MWC63"/>
      <c r="MWD63"/>
      <c r="MWE63"/>
      <c r="MWF63"/>
      <c r="MWG63"/>
      <c r="MWH63"/>
      <c r="MWI63"/>
      <c r="MWJ63"/>
      <c r="MWK63"/>
      <c r="MWL63"/>
      <c r="MWM63"/>
      <c r="MWN63"/>
      <c r="MWO63"/>
      <c r="MWP63"/>
      <c r="MWQ63"/>
      <c r="MWR63"/>
      <c r="MWS63"/>
      <c r="MWT63"/>
      <c r="MWU63"/>
      <c r="MWV63"/>
      <c r="MWW63"/>
      <c r="MWX63"/>
      <c r="MWY63"/>
      <c r="MWZ63"/>
      <c r="MXA63"/>
      <c r="MXB63"/>
      <c r="MXC63"/>
      <c r="MXD63"/>
      <c r="MXE63"/>
      <c r="MXF63"/>
      <c r="MXG63"/>
      <c r="MXH63"/>
      <c r="MXI63"/>
      <c r="MXJ63"/>
      <c r="MXK63"/>
      <c r="MXL63"/>
      <c r="MXM63"/>
      <c r="MXN63"/>
      <c r="MXO63"/>
      <c r="MXP63"/>
      <c r="MXQ63"/>
      <c r="MXR63"/>
      <c r="MXS63"/>
      <c r="MXT63"/>
      <c r="MXU63"/>
      <c r="MXV63"/>
      <c r="MXW63"/>
      <c r="MXX63"/>
      <c r="MXY63"/>
      <c r="MXZ63"/>
      <c r="MYA63"/>
      <c r="MYB63"/>
      <c r="MYC63"/>
      <c r="MYD63"/>
      <c r="MYE63"/>
      <c r="MYF63"/>
      <c r="MYG63"/>
      <c r="MYH63"/>
      <c r="MYI63"/>
      <c r="MYJ63"/>
      <c r="MYK63"/>
      <c r="MYL63"/>
      <c r="MYM63"/>
      <c r="MYN63"/>
      <c r="MYO63"/>
      <c r="MYP63"/>
      <c r="MYQ63"/>
      <c r="MYR63"/>
      <c r="MYS63"/>
      <c r="MYT63"/>
      <c r="MYU63"/>
      <c r="MYV63"/>
      <c r="MYW63"/>
      <c r="MYX63"/>
      <c r="MYY63"/>
      <c r="MYZ63"/>
      <c r="MZA63"/>
      <c r="MZB63"/>
      <c r="MZC63"/>
      <c r="MZD63"/>
      <c r="MZE63"/>
      <c r="MZF63"/>
      <c r="MZG63"/>
      <c r="MZH63"/>
      <c r="MZI63"/>
      <c r="MZJ63"/>
      <c r="MZK63"/>
      <c r="MZL63"/>
      <c r="MZM63"/>
      <c r="MZN63"/>
      <c r="MZO63"/>
      <c r="MZP63"/>
      <c r="MZQ63"/>
      <c r="MZR63"/>
      <c r="MZS63"/>
      <c r="MZT63"/>
      <c r="MZU63"/>
      <c r="MZV63"/>
      <c r="MZW63"/>
      <c r="MZX63"/>
      <c r="MZY63"/>
      <c r="MZZ63"/>
      <c r="NAA63"/>
      <c r="NAB63"/>
      <c r="NAC63"/>
      <c r="NAD63"/>
      <c r="NAE63"/>
      <c r="NAF63"/>
      <c r="NAG63"/>
      <c r="NAH63"/>
      <c r="NAI63"/>
      <c r="NAJ63"/>
      <c r="NAK63"/>
      <c r="NAL63"/>
      <c r="NAM63"/>
      <c r="NAN63"/>
      <c r="NAO63"/>
      <c r="NAP63"/>
      <c r="NAQ63"/>
      <c r="NAR63"/>
      <c r="NAS63"/>
      <c r="NAT63"/>
      <c r="NAU63"/>
      <c r="NAV63"/>
      <c r="NAW63"/>
      <c r="NAX63"/>
      <c r="NAY63"/>
      <c r="NAZ63"/>
      <c r="NBA63"/>
      <c r="NBB63"/>
      <c r="NBC63"/>
      <c r="NBD63"/>
      <c r="NBE63"/>
      <c r="NBF63"/>
      <c r="NBG63"/>
      <c r="NBH63"/>
      <c r="NBI63"/>
      <c r="NBJ63"/>
      <c r="NBK63"/>
      <c r="NBL63"/>
      <c r="NBM63"/>
      <c r="NBN63"/>
      <c r="NBO63"/>
      <c r="NBP63"/>
      <c r="NBQ63"/>
      <c r="NBR63"/>
      <c r="NBS63"/>
      <c r="NBT63"/>
      <c r="NBU63"/>
      <c r="NBV63"/>
      <c r="NBW63"/>
      <c r="NBX63"/>
      <c r="NBY63"/>
      <c r="NBZ63"/>
      <c r="NCA63"/>
      <c r="NCB63"/>
      <c r="NCC63"/>
      <c r="NCD63"/>
      <c r="NCE63"/>
      <c r="NCF63"/>
      <c r="NCG63"/>
      <c r="NCH63"/>
      <c r="NCI63"/>
      <c r="NCJ63"/>
      <c r="NCK63"/>
      <c r="NCL63"/>
      <c r="NCM63"/>
      <c r="NCN63"/>
      <c r="NCO63"/>
      <c r="NCP63"/>
      <c r="NCQ63"/>
      <c r="NCR63"/>
      <c r="NCS63"/>
      <c r="NCT63"/>
      <c r="NCU63"/>
      <c r="NCV63"/>
      <c r="NCW63"/>
      <c r="NCX63"/>
      <c r="NCY63"/>
      <c r="NCZ63"/>
      <c r="NDA63"/>
      <c r="NDB63"/>
      <c r="NDC63"/>
      <c r="NDD63"/>
      <c r="NDE63"/>
      <c r="NDF63"/>
      <c r="NDG63"/>
      <c r="NDH63"/>
      <c r="NDI63"/>
      <c r="NDJ63"/>
      <c r="NDK63"/>
      <c r="NDL63"/>
      <c r="NDM63"/>
      <c r="NDN63"/>
      <c r="NDO63"/>
      <c r="NDP63"/>
      <c r="NDQ63"/>
      <c r="NDR63"/>
      <c r="NDS63"/>
      <c r="NDT63"/>
      <c r="NDU63"/>
      <c r="NDV63"/>
      <c r="NDW63"/>
      <c r="NDX63"/>
      <c r="NDY63"/>
      <c r="NDZ63"/>
      <c r="NEA63"/>
      <c r="NEB63"/>
      <c r="NEC63"/>
      <c r="NED63"/>
      <c r="NEE63"/>
      <c r="NEF63"/>
      <c r="NEG63"/>
      <c r="NEH63"/>
      <c r="NEI63"/>
      <c r="NEJ63"/>
      <c r="NEK63"/>
      <c r="NEL63"/>
      <c r="NEM63"/>
      <c r="NEN63"/>
      <c r="NEO63"/>
      <c r="NEP63"/>
      <c r="NEQ63"/>
      <c r="NER63"/>
      <c r="NES63"/>
      <c r="NET63"/>
      <c r="NEU63"/>
      <c r="NEV63"/>
      <c r="NEW63"/>
      <c r="NEX63"/>
      <c r="NEY63"/>
      <c r="NEZ63"/>
      <c r="NFA63"/>
      <c r="NFB63"/>
      <c r="NFC63"/>
      <c r="NFD63"/>
      <c r="NFE63"/>
      <c r="NFF63"/>
      <c r="NFG63"/>
      <c r="NFH63"/>
      <c r="NFI63"/>
      <c r="NFJ63"/>
      <c r="NFK63"/>
      <c r="NFL63"/>
      <c r="NFM63"/>
      <c r="NFN63"/>
      <c r="NFO63"/>
      <c r="NFP63"/>
      <c r="NFQ63"/>
      <c r="NFR63"/>
      <c r="NFS63"/>
      <c r="NFT63"/>
      <c r="NFU63"/>
      <c r="NFV63"/>
      <c r="NFW63"/>
      <c r="NFX63"/>
      <c r="NFY63"/>
      <c r="NFZ63"/>
      <c r="NGA63"/>
      <c r="NGB63"/>
      <c r="NGC63"/>
      <c r="NGD63"/>
      <c r="NGE63"/>
      <c r="NGF63"/>
      <c r="NGG63"/>
      <c r="NGH63"/>
      <c r="NGI63"/>
      <c r="NGJ63"/>
      <c r="NGK63"/>
      <c r="NGL63"/>
      <c r="NGM63"/>
      <c r="NGN63"/>
      <c r="NGO63"/>
      <c r="NGP63"/>
      <c r="NGQ63"/>
      <c r="NGR63"/>
      <c r="NGS63"/>
      <c r="NGT63"/>
      <c r="NGU63"/>
      <c r="NGV63"/>
      <c r="NGW63"/>
      <c r="NGX63"/>
      <c r="NGY63"/>
      <c r="NGZ63"/>
      <c r="NHA63"/>
      <c r="NHB63"/>
      <c r="NHC63"/>
      <c r="NHD63"/>
      <c r="NHE63"/>
      <c r="NHF63"/>
      <c r="NHG63"/>
      <c r="NHH63"/>
      <c r="NHI63"/>
      <c r="NHJ63"/>
      <c r="NHK63"/>
      <c r="NHL63"/>
      <c r="NHM63"/>
      <c r="NHN63"/>
      <c r="NHO63"/>
      <c r="NHP63"/>
      <c r="NHQ63"/>
      <c r="NHR63"/>
      <c r="NHS63"/>
      <c r="NHT63"/>
      <c r="NHU63"/>
      <c r="NHV63"/>
      <c r="NHW63"/>
      <c r="NHX63"/>
      <c r="NHY63"/>
      <c r="NHZ63"/>
      <c r="NIA63"/>
      <c r="NIB63"/>
      <c r="NIC63"/>
      <c r="NID63"/>
      <c r="NIE63"/>
      <c r="NIF63"/>
      <c r="NIG63"/>
      <c r="NIH63"/>
      <c r="NII63"/>
      <c r="NIJ63"/>
      <c r="NIK63"/>
      <c r="NIL63"/>
      <c r="NIM63"/>
      <c r="NIN63"/>
      <c r="NIO63"/>
      <c r="NIP63"/>
      <c r="NIQ63"/>
      <c r="NIR63"/>
      <c r="NIS63"/>
      <c r="NIT63"/>
      <c r="NIU63"/>
      <c r="NIV63"/>
      <c r="NIW63"/>
      <c r="NIX63"/>
      <c r="NIY63"/>
      <c r="NIZ63"/>
      <c r="NJA63"/>
      <c r="NJB63"/>
      <c r="NJC63"/>
      <c r="NJD63"/>
      <c r="NJE63"/>
      <c r="NJF63"/>
      <c r="NJG63"/>
      <c r="NJH63"/>
      <c r="NJI63"/>
      <c r="NJJ63"/>
      <c r="NJK63"/>
      <c r="NJL63"/>
      <c r="NJM63"/>
      <c r="NJN63"/>
      <c r="NJO63"/>
      <c r="NJP63"/>
      <c r="NJQ63"/>
      <c r="NJR63"/>
      <c r="NJS63"/>
      <c r="NJT63"/>
      <c r="NJU63"/>
      <c r="NJV63"/>
      <c r="NJW63"/>
      <c r="NJX63"/>
      <c r="NJY63"/>
      <c r="NJZ63"/>
      <c r="NKA63"/>
      <c r="NKB63"/>
      <c r="NKC63"/>
      <c r="NKD63"/>
      <c r="NKE63"/>
      <c r="NKF63"/>
      <c r="NKG63"/>
      <c r="NKH63"/>
      <c r="NKI63"/>
      <c r="NKJ63"/>
      <c r="NKK63"/>
      <c r="NKL63"/>
      <c r="NKM63"/>
      <c r="NKN63"/>
      <c r="NKO63"/>
      <c r="NKP63"/>
      <c r="NKQ63"/>
      <c r="NKR63"/>
      <c r="NKS63"/>
      <c r="NKT63"/>
      <c r="NKU63"/>
      <c r="NKV63"/>
      <c r="NKW63"/>
      <c r="NKX63"/>
      <c r="NKY63"/>
      <c r="NKZ63"/>
      <c r="NLA63"/>
      <c r="NLB63"/>
      <c r="NLC63"/>
      <c r="NLD63"/>
      <c r="NLE63"/>
      <c r="NLF63"/>
      <c r="NLG63"/>
      <c r="NLH63"/>
      <c r="NLI63"/>
      <c r="NLJ63"/>
      <c r="NLK63"/>
      <c r="NLL63"/>
      <c r="NLM63"/>
      <c r="NLN63"/>
      <c r="NLO63"/>
      <c r="NLP63"/>
      <c r="NLQ63"/>
      <c r="NLR63"/>
      <c r="NLS63"/>
      <c r="NLT63"/>
      <c r="NLU63"/>
      <c r="NLV63"/>
      <c r="NLW63"/>
      <c r="NLX63"/>
      <c r="NLY63"/>
      <c r="NLZ63"/>
      <c r="NMA63"/>
      <c r="NMB63"/>
      <c r="NMC63"/>
      <c r="NMD63"/>
      <c r="NME63"/>
      <c r="NMF63"/>
      <c r="NMG63"/>
      <c r="NMH63"/>
      <c r="NMI63"/>
      <c r="NMJ63"/>
      <c r="NMK63"/>
      <c r="NML63"/>
      <c r="NMM63"/>
      <c r="NMN63"/>
      <c r="NMO63"/>
      <c r="NMP63"/>
      <c r="NMQ63"/>
      <c r="NMR63"/>
      <c r="NMS63"/>
      <c r="NMT63"/>
      <c r="NMU63"/>
      <c r="NMV63"/>
      <c r="NMW63"/>
      <c r="NMX63"/>
      <c r="NMY63"/>
      <c r="NMZ63"/>
      <c r="NNA63"/>
      <c r="NNB63"/>
      <c r="NNC63"/>
      <c r="NND63"/>
      <c r="NNE63"/>
      <c r="NNF63"/>
      <c r="NNG63"/>
      <c r="NNH63"/>
      <c r="NNI63"/>
      <c r="NNJ63"/>
      <c r="NNK63"/>
      <c r="NNL63"/>
      <c r="NNM63"/>
      <c r="NNN63"/>
      <c r="NNO63"/>
      <c r="NNP63"/>
      <c r="NNQ63"/>
      <c r="NNR63"/>
      <c r="NNS63"/>
      <c r="NNT63"/>
      <c r="NNU63"/>
      <c r="NNV63"/>
      <c r="NNW63"/>
      <c r="NNX63"/>
      <c r="NNY63"/>
      <c r="NNZ63"/>
      <c r="NOA63"/>
      <c r="NOB63"/>
      <c r="NOC63"/>
      <c r="NOD63"/>
      <c r="NOE63"/>
      <c r="NOF63"/>
      <c r="NOG63"/>
      <c r="NOH63"/>
      <c r="NOI63"/>
      <c r="NOJ63"/>
      <c r="NOK63"/>
      <c r="NOL63"/>
      <c r="NOM63"/>
      <c r="NON63"/>
      <c r="NOO63"/>
      <c r="NOP63"/>
      <c r="NOQ63"/>
      <c r="NOR63"/>
      <c r="NOS63"/>
      <c r="NOT63"/>
      <c r="NOU63"/>
      <c r="NOV63"/>
      <c r="NOW63"/>
      <c r="NOX63"/>
      <c r="NOY63"/>
      <c r="NOZ63"/>
      <c r="NPA63"/>
      <c r="NPB63"/>
      <c r="NPC63"/>
      <c r="NPD63"/>
      <c r="NPE63"/>
      <c r="NPF63"/>
      <c r="NPG63"/>
      <c r="NPH63"/>
      <c r="NPI63"/>
      <c r="NPJ63"/>
      <c r="NPK63"/>
      <c r="NPL63"/>
      <c r="NPM63"/>
      <c r="NPN63"/>
      <c r="NPO63"/>
      <c r="NPP63"/>
      <c r="NPQ63"/>
      <c r="NPR63"/>
      <c r="NPS63"/>
      <c r="NPT63"/>
      <c r="NPU63"/>
      <c r="NPV63"/>
      <c r="NPW63"/>
      <c r="NPX63"/>
      <c r="NPY63"/>
      <c r="NPZ63"/>
      <c r="NQA63"/>
      <c r="NQB63"/>
      <c r="NQC63"/>
      <c r="NQD63"/>
      <c r="NQE63"/>
      <c r="NQF63"/>
      <c r="NQG63"/>
      <c r="NQH63"/>
      <c r="NQI63"/>
      <c r="NQJ63"/>
      <c r="NQK63"/>
      <c r="NQL63"/>
      <c r="NQM63"/>
      <c r="NQN63"/>
      <c r="NQO63"/>
      <c r="NQP63"/>
      <c r="NQQ63"/>
      <c r="NQR63"/>
      <c r="NQS63"/>
      <c r="NQT63"/>
      <c r="NQU63"/>
      <c r="NQV63"/>
      <c r="NQW63"/>
      <c r="NQX63"/>
      <c r="NQY63"/>
      <c r="NQZ63"/>
      <c r="NRA63"/>
      <c r="NRB63"/>
      <c r="NRC63"/>
      <c r="NRD63"/>
      <c r="NRE63"/>
      <c r="NRF63"/>
      <c r="NRG63"/>
      <c r="NRH63"/>
      <c r="NRI63"/>
      <c r="NRJ63"/>
      <c r="NRK63"/>
      <c r="NRL63"/>
      <c r="NRM63"/>
      <c r="NRN63"/>
      <c r="NRO63"/>
      <c r="NRP63"/>
      <c r="NRQ63"/>
      <c r="NRR63"/>
      <c r="NRS63"/>
      <c r="NRT63"/>
      <c r="NRU63"/>
      <c r="NRV63"/>
      <c r="NRW63"/>
      <c r="NRX63"/>
      <c r="NRY63"/>
      <c r="NRZ63"/>
      <c r="NSA63"/>
      <c r="NSB63"/>
      <c r="NSC63"/>
      <c r="NSD63"/>
      <c r="NSE63"/>
      <c r="NSF63"/>
      <c r="NSG63"/>
      <c r="NSH63"/>
      <c r="NSI63"/>
      <c r="NSJ63"/>
      <c r="NSK63"/>
      <c r="NSL63"/>
      <c r="NSM63"/>
      <c r="NSN63"/>
      <c r="NSO63"/>
      <c r="NSP63"/>
      <c r="NSQ63"/>
      <c r="NSR63"/>
      <c r="NSS63"/>
      <c r="NST63"/>
      <c r="NSU63"/>
      <c r="NSV63"/>
      <c r="NSW63"/>
      <c r="NSX63"/>
      <c r="NSY63"/>
      <c r="NSZ63"/>
      <c r="NTA63"/>
      <c r="NTB63"/>
      <c r="NTC63"/>
      <c r="NTD63"/>
      <c r="NTE63"/>
      <c r="NTF63"/>
      <c r="NTG63"/>
      <c r="NTH63"/>
      <c r="NTI63"/>
      <c r="NTJ63"/>
      <c r="NTK63"/>
      <c r="NTL63"/>
      <c r="NTM63"/>
      <c r="NTN63"/>
      <c r="NTO63"/>
      <c r="NTP63"/>
      <c r="NTQ63"/>
      <c r="NTR63"/>
      <c r="NTS63"/>
      <c r="NTT63"/>
      <c r="NTU63"/>
      <c r="NTV63"/>
      <c r="NTW63"/>
      <c r="NTX63"/>
      <c r="NTY63"/>
      <c r="NTZ63"/>
      <c r="NUA63"/>
      <c r="NUB63"/>
      <c r="NUC63"/>
      <c r="NUD63"/>
      <c r="NUE63"/>
      <c r="NUF63"/>
      <c r="NUG63"/>
      <c r="NUH63"/>
      <c r="NUI63"/>
      <c r="NUJ63"/>
      <c r="NUK63"/>
      <c r="NUL63"/>
      <c r="NUM63"/>
      <c r="NUN63"/>
      <c r="NUO63"/>
      <c r="NUP63"/>
      <c r="NUQ63"/>
      <c r="NUR63"/>
      <c r="NUS63"/>
      <c r="NUT63"/>
      <c r="NUU63"/>
      <c r="NUV63"/>
      <c r="NUW63"/>
      <c r="NUX63"/>
      <c r="NUY63"/>
      <c r="NUZ63"/>
      <c r="NVA63"/>
      <c r="NVB63"/>
      <c r="NVC63"/>
      <c r="NVD63"/>
      <c r="NVE63"/>
      <c r="NVF63"/>
      <c r="NVG63"/>
      <c r="NVH63"/>
      <c r="NVI63"/>
      <c r="NVJ63"/>
      <c r="NVK63"/>
      <c r="NVL63"/>
      <c r="NVM63"/>
      <c r="NVN63"/>
      <c r="NVO63"/>
      <c r="NVP63"/>
      <c r="NVQ63"/>
      <c r="NVR63"/>
      <c r="NVS63"/>
      <c r="NVT63"/>
      <c r="NVU63"/>
      <c r="NVV63"/>
      <c r="NVW63"/>
      <c r="NVX63"/>
      <c r="NVY63"/>
      <c r="NVZ63"/>
      <c r="NWA63"/>
      <c r="NWB63"/>
      <c r="NWC63"/>
      <c r="NWD63"/>
      <c r="NWE63"/>
      <c r="NWF63"/>
      <c r="NWG63"/>
      <c r="NWH63"/>
      <c r="NWI63"/>
      <c r="NWJ63"/>
      <c r="NWK63"/>
      <c r="NWL63"/>
      <c r="NWM63"/>
      <c r="NWN63"/>
      <c r="NWO63"/>
      <c r="NWP63"/>
      <c r="NWQ63"/>
      <c r="NWR63"/>
      <c r="NWS63"/>
      <c r="NWT63"/>
      <c r="NWU63"/>
      <c r="NWV63"/>
      <c r="NWW63"/>
      <c r="NWX63"/>
      <c r="NWY63"/>
      <c r="NWZ63"/>
      <c r="NXA63"/>
      <c r="NXB63"/>
      <c r="NXC63"/>
      <c r="NXD63"/>
      <c r="NXE63"/>
      <c r="NXF63"/>
      <c r="NXG63"/>
      <c r="NXH63"/>
      <c r="NXI63"/>
      <c r="NXJ63"/>
      <c r="NXK63"/>
      <c r="NXL63"/>
      <c r="NXM63"/>
      <c r="NXN63"/>
      <c r="NXO63"/>
      <c r="NXP63"/>
      <c r="NXQ63"/>
      <c r="NXR63"/>
      <c r="NXS63"/>
      <c r="NXT63"/>
      <c r="NXU63"/>
      <c r="NXV63"/>
      <c r="NXW63"/>
      <c r="NXX63"/>
      <c r="NXY63"/>
      <c r="NXZ63"/>
      <c r="NYA63"/>
      <c r="NYB63"/>
      <c r="NYC63"/>
      <c r="NYD63"/>
      <c r="NYE63"/>
      <c r="NYF63"/>
      <c r="NYG63"/>
      <c r="NYH63"/>
      <c r="NYI63"/>
      <c r="NYJ63"/>
      <c r="NYK63"/>
      <c r="NYL63"/>
      <c r="NYM63"/>
      <c r="NYN63"/>
      <c r="NYO63"/>
      <c r="NYP63"/>
      <c r="NYQ63"/>
      <c r="NYR63"/>
      <c r="NYS63"/>
      <c r="NYT63"/>
      <c r="NYU63"/>
      <c r="NYV63"/>
      <c r="NYW63"/>
      <c r="NYX63"/>
      <c r="NYY63"/>
      <c r="NYZ63"/>
      <c r="NZA63"/>
      <c r="NZB63"/>
      <c r="NZC63"/>
      <c r="NZD63"/>
      <c r="NZE63"/>
      <c r="NZF63"/>
      <c r="NZG63"/>
      <c r="NZH63"/>
      <c r="NZI63"/>
      <c r="NZJ63"/>
      <c r="NZK63"/>
      <c r="NZL63"/>
      <c r="NZM63"/>
      <c r="NZN63"/>
      <c r="NZO63"/>
      <c r="NZP63"/>
      <c r="NZQ63"/>
      <c r="NZR63"/>
      <c r="NZS63"/>
      <c r="NZT63"/>
      <c r="NZU63"/>
      <c r="NZV63"/>
      <c r="NZW63"/>
      <c r="NZX63"/>
      <c r="NZY63"/>
      <c r="NZZ63"/>
      <c r="OAA63"/>
      <c r="OAB63"/>
      <c r="OAC63"/>
      <c r="OAD63"/>
      <c r="OAE63"/>
      <c r="OAF63"/>
      <c r="OAG63"/>
      <c r="OAH63"/>
      <c r="OAI63"/>
      <c r="OAJ63"/>
      <c r="OAK63"/>
      <c r="OAL63"/>
      <c r="OAM63"/>
      <c r="OAN63"/>
      <c r="OAO63"/>
      <c r="OAP63"/>
      <c r="OAQ63"/>
      <c r="OAR63"/>
      <c r="OAS63"/>
      <c r="OAT63"/>
      <c r="OAU63"/>
      <c r="OAV63"/>
      <c r="OAW63"/>
      <c r="OAX63"/>
      <c r="OAY63"/>
      <c r="OAZ63"/>
      <c r="OBA63"/>
      <c r="OBB63"/>
      <c r="OBC63"/>
      <c r="OBD63"/>
      <c r="OBE63"/>
      <c r="OBF63"/>
      <c r="OBG63"/>
      <c r="OBH63"/>
      <c r="OBI63"/>
      <c r="OBJ63"/>
      <c r="OBK63"/>
      <c r="OBL63"/>
      <c r="OBM63"/>
      <c r="OBN63"/>
      <c r="OBO63"/>
      <c r="OBP63"/>
      <c r="OBQ63"/>
      <c r="OBR63"/>
      <c r="OBS63"/>
      <c r="OBT63"/>
      <c r="OBU63"/>
      <c r="OBV63"/>
      <c r="OBW63"/>
      <c r="OBX63"/>
      <c r="OBY63"/>
      <c r="OBZ63"/>
      <c r="OCA63"/>
      <c r="OCB63"/>
      <c r="OCC63"/>
      <c r="OCD63"/>
      <c r="OCE63"/>
      <c r="OCF63"/>
      <c r="OCG63"/>
      <c r="OCH63"/>
      <c r="OCI63"/>
      <c r="OCJ63"/>
      <c r="OCK63"/>
      <c r="OCL63"/>
      <c r="OCM63"/>
      <c r="OCN63"/>
      <c r="OCO63"/>
      <c r="OCP63"/>
      <c r="OCQ63"/>
      <c r="OCR63"/>
      <c r="OCS63"/>
      <c r="OCT63"/>
      <c r="OCU63"/>
      <c r="OCV63"/>
      <c r="OCW63"/>
      <c r="OCX63"/>
      <c r="OCY63"/>
      <c r="OCZ63"/>
      <c r="ODA63"/>
      <c r="ODB63"/>
      <c r="ODC63"/>
      <c r="ODD63"/>
      <c r="ODE63"/>
      <c r="ODF63"/>
      <c r="ODG63"/>
      <c r="ODH63"/>
      <c r="ODI63"/>
      <c r="ODJ63"/>
      <c r="ODK63"/>
      <c r="ODL63"/>
      <c r="ODM63"/>
      <c r="ODN63"/>
      <c r="ODO63"/>
      <c r="ODP63"/>
      <c r="ODQ63"/>
      <c r="ODR63"/>
      <c r="ODS63"/>
      <c r="ODT63"/>
      <c r="ODU63"/>
      <c r="ODV63"/>
      <c r="ODW63"/>
      <c r="ODX63"/>
      <c r="ODY63"/>
      <c r="ODZ63"/>
      <c r="OEA63"/>
      <c r="OEB63"/>
      <c r="OEC63"/>
      <c r="OED63"/>
      <c r="OEE63"/>
      <c r="OEF63"/>
      <c r="OEG63"/>
      <c r="OEH63"/>
      <c r="OEI63"/>
      <c r="OEJ63"/>
      <c r="OEK63"/>
      <c r="OEL63"/>
      <c r="OEM63"/>
      <c r="OEN63"/>
      <c r="OEO63"/>
      <c r="OEP63"/>
      <c r="OEQ63"/>
      <c r="OER63"/>
      <c r="OES63"/>
      <c r="OET63"/>
      <c r="OEU63"/>
      <c r="OEV63"/>
      <c r="OEW63"/>
      <c r="OEX63"/>
      <c r="OEY63"/>
      <c r="OEZ63"/>
      <c r="OFA63"/>
      <c r="OFB63"/>
      <c r="OFC63"/>
      <c r="OFD63"/>
      <c r="OFE63"/>
      <c r="OFF63"/>
      <c r="OFG63"/>
      <c r="OFH63"/>
      <c r="OFI63"/>
      <c r="OFJ63"/>
      <c r="OFK63"/>
      <c r="OFL63"/>
      <c r="OFM63"/>
      <c r="OFN63"/>
      <c r="OFO63"/>
      <c r="OFP63"/>
      <c r="OFQ63"/>
      <c r="OFR63"/>
      <c r="OFS63"/>
      <c r="OFT63"/>
      <c r="OFU63"/>
      <c r="OFV63"/>
      <c r="OFW63"/>
      <c r="OFX63"/>
      <c r="OFY63"/>
      <c r="OFZ63"/>
      <c r="OGA63"/>
      <c r="OGB63"/>
      <c r="OGC63"/>
      <c r="OGD63"/>
      <c r="OGE63"/>
      <c r="OGF63"/>
      <c r="OGG63"/>
      <c r="OGH63"/>
      <c r="OGI63"/>
      <c r="OGJ63"/>
      <c r="OGK63"/>
      <c r="OGL63"/>
      <c r="OGM63"/>
      <c r="OGN63"/>
      <c r="OGO63"/>
      <c r="OGP63"/>
      <c r="OGQ63"/>
      <c r="OGR63"/>
      <c r="OGS63"/>
      <c r="OGT63"/>
      <c r="OGU63"/>
      <c r="OGV63"/>
      <c r="OGW63"/>
      <c r="OGX63"/>
      <c r="OGY63"/>
      <c r="OGZ63"/>
      <c r="OHA63"/>
      <c r="OHB63"/>
      <c r="OHC63"/>
      <c r="OHD63"/>
      <c r="OHE63"/>
      <c r="OHF63"/>
      <c r="OHG63"/>
      <c r="OHH63"/>
      <c r="OHI63"/>
      <c r="OHJ63"/>
      <c r="OHK63"/>
      <c r="OHL63"/>
      <c r="OHM63"/>
      <c r="OHN63"/>
      <c r="OHO63"/>
      <c r="OHP63"/>
      <c r="OHQ63"/>
      <c r="OHR63"/>
      <c r="OHS63"/>
      <c r="OHT63"/>
      <c r="OHU63"/>
      <c r="OHV63"/>
      <c r="OHW63"/>
      <c r="OHX63"/>
      <c r="OHY63"/>
      <c r="OHZ63"/>
      <c r="OIA63"/>
      <c r="OIB63"/>
      <c r="OIC63"/>
      <c r="OID63"/>
      <c r="OIE63"/>
      <c r="OIF63"/>
      <c r="OIG63"/>
      <c r="OIH63"/>
      <c r="OII63"/>
      <c r="OIJ63"/>
      <c r="OIK63"/>
      <c r="OIL63"/>
      <c r="OIM63"/>
      <c r="OIN63"/>
      <c r="OIO63"/>
      <c r="OIP63"/>
      <c r="OIQ63"/>
      <c r="OIR63"/>
      <c r="OIS63"/>
      <c r="OIT63"/>
      <c r="OIU63"/>
      <c r="OIV63"/>
      <c r="OIW63"/>
      <c r="OIX63"/>
      <c r="OIY63"/>
      <c r="OIZ63"/>
      <c r="OJA63"/>
      <c r="OJB63"/>
      <c r="OJC63"/>
      <c r="OJD63"/>
      <c r="OJE63"/>
      <c r="OJF63"/>
      <c r="OJG63"/>
      <c r="OJH63"/>
      <c r="OJI63"/>
      <c r="OJJ63"/>
      <c r="OJK63"/>
      <c r="OJL63"/>
      <c r="OJM63"/>
      <c r="OJN63"/>
      <c r="OJO63"/>
      <c r="OJP63"/>
      <c r="OJQ63"/>
      <c r="OJR63"/>
      <c r="OJS63"/>
      <c r="OJT63"/>
      <c r="OJU63"/>
      <c r="OJV63"/>
      <c r="OJW63"/>
      <c r="OJX63"/>
      <c r="OJY63"/>
      <c r="OJZ63"/>
      <c r="OKA63"/>
      <c r="OKB63"/>
      <c r="OKC63"/>
      <c r="OKD63"/>
      <c r="OKE63"/>
      <c r="OKF63"/>
      <c r="OKG63"/>
      <c r="OKH63"/>
      <c r="OKI63"/>
      <c r="OKJ63"/>
      <c r="OKK63"/>
      <c r="OKL63"/>
      <c r="OKM63"/>
      <c r="OKN63"/>
      <c r="OKO63"/>
      <c r="OKP63"/>
      <c r="OKQ63"/>
      <c r="OKR63"/>
      <c r="OKS63"/>
      <c r="OKT63"/>
      <c r="OKU63"/>
      <c r="OKV63"/>
      <c r="OKW63"/>
      <c r="OKX63"/>
      <c r="OKY63"/>
      <c r="OKZ63"/>
      <c r="OLA63"/>
      <c r="OLB63"/>
      <c r="OLC63"/>
      <c r="OLD63"/>
      <c r="OLE63"/>
      <c r="OLF63"/>
      <c r="OLG63"/>
      <c r="OLH63"/>
      <c r="OLI63"/>
      <c r="OLJ63"/>
      <c r="OLK63"/>
      <c r="OLL63"/>
      <c r="OLM63"/>
      <c r="OLN63"/>
      <c r="OLO63"/>
      <c r="OLP63"/>
      <c r="OLQ63"/>
      <c r="OLR63"/>
      <c r="OLS63"/>
      <c r="OLT63"/>
      <c r="OLU63"/>
      <c r="OLV63"/>
      <c r="OLW63"/>
      <c r="OLX63"/>
      <c r="OLY63"/>
      <c r="OLZ63"/>
      <c r="OMA63"/>
      <c r="OMB63"/>
      <c r="OMC63"/>
      <c r="OMD63"/>
      <c r="OME63"/>
      <c r="OMF63"/>
      <c r="OMG63"/>
      <c r="OMH63"/>
      <c r="OMI63"/>
      <c r="OMJ63"/>
      <c r="OMK63"/>
      <c r="OML63"/>
      <c r="OMM63"/>
      <c r="OMN63"/>
      <c r="OMO63"/>
      <c r="OMP63"/>
      <c r="OMQ63"/>
      <c r="OMR63"/>
      <c r="OMS63"/>
      <c r="OMT63"/>
      <c r="OMU63"/>
      <c r="OMV63"/>
      <c r="OMW63"/>
      <c r="OMX63"/>
      <c r="OMY63"/>
      <c r="OMZ63"/>
      <c r="ONA63"/>
      <c r="ONB63"/>
      <c r="ONC63"/>
      <c r="OND63"/>
      <c r="ONE63"/>
      <c r="ONF63"/>
      <c r="ONG63"/>
      <c r="ONH63"/>
      <c r="ONI63"/>
      <c r="ONJ63"/>
      <c r="ONK63"/>
      <c r="ONL63"/>
      <c r="ONM63"/>
      <c r="ONN63"/>
      <c r="ONO63"/>
      <c r="ONP63"/>
      <c r="ONQ63"/>
      <c r="ONR63"/>
      <c r="ONS63"/>
      <c r="ONT63"/>
      <c r="ONU63"/>
      <c r="ONV63"/>
      <c r="ONW63"/>
      <c r="ONX63"/>
      <c r="ONY63"/>
      <c r="ONZ63"/>
      <c r="OOA63"/>
      <c r="OOB63"/>
      <c r="OOC63"/>
      <c r="OOD63"/>
      <c r="OOE63"/>
      <c r="OOF63"/>
      <c r="OOG63"/>
      <c r="OOH63"/>
      <c r="OOI63"/>
      <c r="OOJ63"/>
      <c r="OOK63"/>
      <c r="OOL63"/>
      <c r="OOM63"/>
      <c r="OON63"/>
      <c r="OOO63"/>
      <c r="OOP63"/>
      <c r="OOQ63"/>
      <c r="OOR63"/>
      <c r="OOS63"/>
      <c r="OOT63"/>
      <c r="OOU63"/>
      <c r="OOV63"/>
      <c r="OOW63"/>
      <c r="OOX63"/>
      <c r="OOY63"/>
      <c r="OOZ63"/>
      <c r="OPA63"/>
      <c r="OPB63"/>
      <c r="OPC63"/>
      <c r="OPD63"/>
      <c r="OPE63"/>
      <c r="OPF63"/>
      <c r="OPG63"/>
      <c r="OPH63"/>
      <c r="OPI63"/>
      <c r="OPJ63"/>
      <c r="OPK63"/>
      <c r="OPL63"/>
      <c r="OPM63"/>
      <c r="OPN63"/>
      <c r="OPO63"/>
      <c r="OPP63"/>
      <c r="OPQ63"/>
      <c r="OPR63"/>
      <c r="OPS63"/>
      <c r="OPT63"/>
      <c r="OPU63"/>
      <c r="OPV63"/>
      <c r="OPW63"/>
      <c r="OPX63"/>
      <c r="OPY63"/>
      <c r="OPZ63"/>
      <c r="OQA63"/>
      <c r="OQB63"/>
      <c r="OQC63"/>
      <c r="OQD63"/>
      <c r="OQE63"/>
      <c r="OQF63"/>
      <c r="OQG63"/>
      <c r="OQH63"/>
      <c r="OQI63"/>
      <c r="OQJ63"/>
      <c r="OQK63"/>
      <c r="OQL63"/>
      <c r="OQM63"/>
      <c r="OQN63"/>
      <c r="OQO63"/>
      <c r="OQP63"/>
      <c r="OQQ63"/>
      <c r="OQR63"/>
      <c r="OQS63"/>
      <c r="OQT63"/>
      <c r="OQU63"/>
      <c r="OQV63"/>
      <c r="OQW63"/>
      <c r="OQX63"/>
      <c r="OQY63"/>
      <c r="OQZ63"/>
      <c r="ORA63"/>
      <c r="ORB63"/>
      <c r="ORC63"/>
      <c r="ORD63"/>
      <c r="ORE63"/>
      <c r="ORF63"/>
      <c r="ORG63"/>
      <c r="ORH63"/>
      <c r="ORI63"/>
      <c r="ORJ63"/>
      <c r="ORK63"/>
      <c r="ORL63"/>
      <c r="ORM63"/>
      <c r="ORN63"/>
      <c r="ORO63"/>
      <c r="ORP63"/>
      <c r="ORQ63"/>
      <c r="ORR63"/>
      <c r="ORS63"/>
      <c r="ORT63"/>
      <c r="ORU63"/>
      <c r="ORV63"/>
      <c r="ORW63"/>
      <c r="ORX63"/>
      <c r="ORY63"/>
      <c r="ORZ63"/>
      <c r="OSA63"/>
      <c r="OSB63"/>
      <c r="OSC63"/>
      <c r="OSD63"/>
      <c r="OSE63"/>
      <c r="OSF63"/>
      <c r="OSG63"/>
      <c r="OSH63"/>
      <c r="OSI63"/>
      <c r="OSJ63"/>
      <c r="OSK63"/>
      <c r="OSL63"/>
      <c r="OSM63"/>
      <c r="OSN63"/>
      <c r="OSO63"/>
      <c r="OSP63"/>
      <c r="OSQ63"/>
      <c r="OSR63"/>
      <c r="OSS63"/>
      <c r="OST63"/>
      <c r="OSU63"/>
      <c r="OSV63"/>
      <c r="OSW63"/>
      <c r="OSX63"/>
      <c r="OSY63"/>
      <c r="OSZ63"/>
      <c r="OTA63"/>
      <c r="OTB63"/>
      <c r="OTC63"/>
      <c r="OTD63"/>
      <c r="OTE63"/>
      <c r="OTF63"/>
      <c r="OTG63"/>
      <c r="OTH63"/>
      <c r="OTI63"/>
      <c r="OTJ63"/>
      <c r="OTK63"/>
      <c r="OTL63"/>
      <c r="OTM63"/>
      <c r="OTN63"/>
      <c r="OTO63"/>
      <c r="OTP63"/>
      <c r="OTQ63"/>
      <c r="OTR63"/>
      <c r="OTS63"/>
      <c r="OTT63"/>
      <c r="OTU63"/>
      <c r="OTV63"/>
      <c r="OTW63"/>
      <c r="OTX63"/>
      <c r="OTY63"/>
      <c r="OTZ63"/>
      <c r="OUA63"/>
      <c r="OUB63"/>
      <c r="OUC63"/>
      <c r="OUD63"/>
      <c r="OUE63"/>
      <c r="OUF63"/>
      <c r="OUG63"/>
      <c r="OUH63"/>
      <c r="OUI63"/>
      <c r="OUJ63"/>
      <c r="OUK63"/>
      <c r="OUL63"/>
      <c r="OUM63"/>
      <c r="OUN63"/>
      <c r="OUO63"/>
      <c r="OUP63"/>
      <c r="OUQ63"/>
      <c r="OUR63"/>
      <c r="OUS63"/>
      <c r="OUT63"/>
      <c r="OUU63"/>
      <c r="OUV63"/>
      <c r="OUW63"/>
      <c r="OUX63"/>
      <c r="OUY63"/>
      <c r="OUZ63"/>
      <c r="OVA63"/>
      <c r="OVB63"/>
      <c r="OVC63"/>
      <c r="OVD63"/>
      <c r="OVE63"/>
      <c r="OVF63"/>
      <c r="OVG63"/>
      <c r="OVH63"/>
      <c r="OVI63"/>
      <c r="OVJ63"/>
      <c r="OVK63"/>
      <c r="OVL63"/>
      <c r="OVM63"/>
      <c r="OVN63"/>
      <c r="OVO63"/>
      <c r="OVP63"/>
      <c r="OVQ63"/>
      <c r="OVR63"/>
      <c r="OVS63"/>
      <c r="OVT63"/>
      <c r="OVU63"/>
      <c r="OVV63"/>
      <c r="OVW63"/>
      <c r="OVX63"/>
      <c r="OVY63"/>
      <c r="OVZ63"/>
      <c r="OWA63"/>
      <c r="OWB63"/>
      <c r="OWC63"/>
      <c r="OWD63"/>
      <c r="OWE63"/>
      <c r="OWF63"/>
      <c r="OWG63"/>
      <c r="OWH63"/>
      <c r="OWI63"/>
      <c r="OWJ63"/>
      <c r="OWK63"/>
      <c r="OWL63"/>
      <c r="OWM63"/>
      <c r="OWN63"/>
      <c r="OWO63"/>
      <c r="OWP63"/>
      <c r="OWQ63"/>
      <c r="OWR63"/>
      <c r="OWS63"/>
      <c r="OWT63"/>
      <c r="OWU63"/>
      <c r="OWV63"/>
      <c r="OWW63"/>
      <c r="OWX63"/>
      <c r="OWY63"/>
      <c r="OWZ63"/>
      <c r="OXA63"/>
      <c r="OXB63"/>
      <c r="OXC63"/>
      <c r="OXD63"/>
      <c r="OXE63"/>
      <c r="OXF63"/>
      <c r="OXG63"/>
      <c r="OXH63"/>
      <c r="OXI63"/>
      <c r="OXJ63"/>
      <c r="OXK63"/>
      <c r="OXL63"/>
      <c r="OXM63"/>
      <c r="OXN63"/>
      <c r="OXO63"/>
      <c r="OXP63"/>
      <c r="OXQ63"/>
      <c r="OXR63"/>
      <c r="OXS63"/>
      <c r="OXT63"/>
      <c r="OXU63"/>
      <c r="OXV63"/>
      <c r="OXW63"/>
      <c r="OXX63"/>
      <c r="OXY63"/>
      <c r="OXZ63"/>
      <c r="OYA63"/>
      <c r="OYB63"/>
      <c r="OYC63"/>
      <c r="OYD63"/>
      <c r="OYE63"/>
      <c r="OYF63"/>
      <c r="OYG63"/>
      <c r="OYH63"/>
      <c r="OYI63"/>
      <c r="OYJ63"/>
      <c r="OYK63"/>
      <c r="OYL63"/>
      <c r="OYM63"/>
      <c r="OYN63"/>
      <c r="OYO63"/>
      <c r="OYP63"/>
      <c r="OYQ63"/>
      <c r="OYR63"/>
      <c r="OYS63"/>
      <c r="OYT63"/>
      <c r="OYU63"/>
      <c r="OYV63"/>
      <c r="OYW63"/>
      <c r="OYX63"/>
      <c r="OYY63"/>
      <c r="OYZ63"/>
      <c r="OZA63"/>
      <c r="OZB63"/>
      <c r="OZC63"/>
      <c r="OZD63"/>
      <c r="OZE63"/>
      <c r="OZF63"/>
      <c r="OZG63"/>
      <c r="OZH63"/>
      <c r="OZI63"/>
      <c r="OZJ63"/>
      <c r="OZK63"/>
      <c r="OZL63"/>
      <c r="OZM63"/>
      <c r="OZN63"/>
      <c r="OZO63"/>
      <c r="OZP63"/>
      <c r="OZQ63"/>
      <c r="OZR63"/>
      <c r="OZS63"/>
      <c r="OZT63"/>
      <c r="OZU63"/>
      <c r="OZV63"/>
      <c r="OZW63"/>
      <c r="OZX63"/>
      <c r="OZY63"/>
      <c r="OZZ63"/>
      <c r="PAA63"/>
      <c r="PAB63"/>
      <c r="PAC63"/>
      <c r="PAD63"/>
      <c r="PAE63"/>
      <c r="PAF63"/>
      <c r="PAG63"/>
      <c r="PAH63"/>
      <c r="PAI63"/>
      <c r="PAJ63"/>
      <c r="PAK63"/>
      <c r="PAL63"/>
      <c r="PAM63"/>
      <c r="PAN63"/>
      <c r="PAO63"/>
      <c r="PAP63"/>
      <c r="PAQ63"/>
      <c r="PAR63"/>
      <c r="PAS63"/>
      <c r="PAT63"/>
      <c r="PAU63"/>
      <c r="PAV63"/>
      <c r="PAW63"/>
      <c r="PAX63"/>
      <c r="PAY63"/>
      <c r="PAZ63"/>
      <c r="PBA63"/>
      <c r="PBB63"/>
      <c r="PBC63"/>
      <c r="PBD63"/>
      <c r="PBE63"/>
      <c r="PBF63"/>
      <c r="PBG63"/>
      <c r="PBH63"/>
      <c r="PBI63"/>
      <c r="PBJ63"/>
      <c r="PBK63"/>
      <c r="PBL63"/>
      <c r="PBM63"/>
      <c r="PBN63"/>
      <c r="PBO63"/>
      <c r="PBP63"/>
      <c r="PBQ63"/>
      <c r="PBR63"/>
      <c r="PBS63"/>
      <c r="PBT63"/>
      <c r="PBU63"/>
      <c r="PBV63"/>
      <c r="PBW63"/>
      <c r="PBX63"/>
      <c r="PBY63"/>
      <c r="PBZ63"/>
      <c r="PCA63"/>
      <c r="PCB63"/>
      <c r="PCC63"/>
      <c r="PCD63"/>
      <c r="PCE63"/>
      <c r="PCF63"/>
      <c r="PCG63"/>
      <c r="PCH63"/>
      <c r="PCI63"/>
      <c r="PCJ63"/>
      <c r="PCK63"/>
      <c r="PCL63"/>
      <c r="PCM63"/>
      <c r="PCN63"/>
      <c r="PCO63"/>
      <c r="PCP63"/>
      <c r="PCQ63"/>
      <c r="PCR63"/>
      <c r="PCS63"/>
      <c r="PCT63"/>
      <c r="PCU63"/>
      <c r="PCV63"/>
      <c r="PCW63"/>
      <c r="PCX63"/>
      <c r="PCY63"/>
      <c r="PCZ63"/>
      <c r="PDA63"/>
      <c r="PDB63"/>
      <c r="PDC63"/>
      <c r="PDD63"/>
      <c r="PDE63"/>
      <c r="PDF63"/>
      <c r="PDG63"/>
      <c r="PDH63"/>
      <c r="PDI63"/>
      <c r="PDJ63"/>
      <c r="PDK63"/>
      <c r="PDL63"/>
      <c r="PDM63"/>
      <c r="PDN63"/>
      <c r="PDO63"/>
      <c r="PDP63"/>
      <c r="PDQ63"/>
      <c r="PDR63"/>
      <c r="PDS63"/>
      <c r="PDT63"/>
      <c r="PDU63"/>
      <c r="PDV63"/>
      <c r="PDW63"/>
      <c r="PDX63"/>
      <c r="PDY63"/>
      <c r="PDZ63"/>
      <c r="PEA63"/>
      <c r="PEB63"/>
      <c r="PEC63"/>
      <c r="PED63"/>
      <c r="PEE63"/>
      <c r="PEF63"/>
      <c r="PEG63"/>
      <c r="PEH63"/>
      <c r="PEI63"/>
      <c r="PEJ63"/>
      <c r="PEK63"/>
      <c r="PEL63"/>
      <c r="PEM63"/>
      <c r="PEN63"/>
      <c r="PEO63"/>
      <c r="PEP63"/>
      <c r="PEQ63"/>
      <c r="PER63"/>
      <c r="PES63"/>
      <c r="PET63"/>
      <c r="PEU63"/>
      <c r="PEV63"/>
      <c r="PEW63"/>
      <c r="PEX63"/>
      <c r="PEY63"/>
      <c r="PEZ63"/>
      <c r="PFA63"/>
      <c r="PFB63"/>
      <c r="PFC63"/>
      <c r="PFD63"/>
      <c r="PFE63"/>
      <c r="PFF63"/>
      <c r="PFG63"/>
      <c r="PFH63"/>
      <c r="PFI63"/>
      <c r="PFJ63"/>
      <c r="PFK63"/>
      <c r="PFL63"/>
      <c r="PFM63"/>
      <c r="PFN63"/>
      <c r="PFO63"/>
      <c r="PFP63"/>
      <c r="PFQ63"/>
      <c r="PFR63"/>
      <c r="PFS63"/>
      <c r="PFT63"/>
      <c r="PFU63"/>
      <c r="PFV63"/>
      <c r="PFW63"/>
      <c r="PFX63"/>
      <c r="PFY63"/>
      <c r="PFZ63"/>
      <c r="PGA63"/>
      <c r="PGB63"/>
      <c r="PGC63"/>
      <c r="PGD63"/>
      <c r="PGE63"/>
      <c r="PGF63"/>
      <c r="PGG63"/>
      <c r="PGH63"/>
      <c r="PGI63"/>
      <c r="PGJ63"/>
      <c r="PGK63"/>
      <c r="PGL63"/>
      <c r="PGM63"/>
      <c r="PGN63"/>
      <c r="PGO63"/>
      <c r="PGP63"/>
      <c r="PGQ63"/>
      <c r="PGR63"/>
      <c r="PGS63"/>
      <c r="PGT63"/>
      <c r="PGU63"/>
      <c r="PGV63"/>
      <c r="PGW63"/>
      <c r="PGX63"/>
      <c r="PGY63"/>
      <c r="PGZ63"/>
      <c r="PHA63"/>
      <c r="PHB63"/>
      <c r="PHC63"/>
      <c r="PHD63"/>
      <c r="PHE63"/>
      <c r="PHF63"/>
      <c r="PHG63"/>
      <c r="PHH63"/>
      <c r="PHI63"/>
      <c r="PHJ63"/>
      <c r="PHK63"/>
      <c r="PHL63"/>
      <c r="PHM63"/>
      <c r="PHN63"/>
      <c r="PHO63"/>
      <c r="PHP63"/>
      <c r="PHQ63"/>
      <c r="PHR63"/>
      <c r="PHS63"/>
      <c r="PHT63"/>
      <c r="PHU63"/>
      <c r="PHV63"/>
      <c r="PHW63"/>
      <c r="PHX63"/>
      <c r="PHY63"/>
      <c r="PHZ63"/>
      <c r="PIA63"/>
      <c r="PIB63"/>
      <c r="PIC63"/>
      <c r="PID63"/>
      <c r="PIE63"/>
      <c r="PIF63"/>
      <c r="PIG63"/>
      <c r="PIH63"/>
      <c r="PII63"/>
      <c r="PIJ63"/>
      <c r="PIK63"/>
      <c r="PIL63"/>
      <c r="PIM63"/>
      <c r="PIN63"/>
      <c r="PIO63"/>
      <c r="PIP63"/>
      <c r="PIQ63"/>
      <c r="PIR63"/>
      <c r="PIS63"/>
      <c r="PIT63"/>
      <c r="PIU63"/>
      <c r="PIV63"/>
      <c r="PIW63"/>
      <c r="PIX63"/>
      <c r="PIY63"/>
      <c r="PIZ63"/>
      <c r="PJA63"/>
      <c r="PJB63"/>
      <c r="PJC63"/>
      <c r="PJD63"/>
      <c r="PJE63"/>
      <c r="PJF63"/>
      <c r="PJG63"/>
      <c r="PJH63"/>
      <c r="PJI63"/>
      <c r="PJJ63"/>
      <c r="PJK63"/>
      <c r="PJL63"/>
      <c r="PJM63"/>
      <c r="PJN63"/>
      <c r="PJO63"/>
      <c r="PJP63"/>
      <c r="PJQ63"/>
      <c r="PJR63"/>
      <c r="PJS63"/>
      <c r="PJT63"/>
      <c r="PJU63"/>
      <c r="PJV63"/>
      <c r="PJW63"/>
      <c r="PJX63"/>
      <c r="PJY63"/>
      <c r="PJZ63"/>
      <c r="PKA63"/>
      <c r="PKB63"/>
      <c r="PKC63"/>
      <c r="PKD63"/>
      <c r="PKE63"/>
      <c r="PKF63"/>
      <c r="PKG63"/>
      <c r="PKH63"/>
      <c r="PKI63"/>
      <c r="PKJ63"/>
      <c r="PKK63"/>
      <c r="PKL63"/>
      <c r="PKM63"/>
      <c r="PKN63"/>
      <c r="PKO63"/>
      <c r="PKP63"/>
      <c r="PKQ63"/>
      <c r="PKR63"/>
      <c r="PKS63"/>
      <c r="PKT63"/>
      <c r="PKU63"/>
      <c r="PKV63"/>
      <c r="PKW63"/>
      <c r="PKX63"/>
      <c r="PKY63"/>
      <c r="PKZ63"/>
      <c r="PLA63"/>
      <c r="PLB63"/>
      <c r="PLC63"/>
      <c r="PLD63"/>
      <c r="PLE63"/>
      <c r="PLF63"/>
      <c r="PLG63"/>
      <c r="PLH63"/>
      <c r="PLI63"/>
      <c r="PLJ63"/>
      <c r="PLK63"/>
      <c r="PLL63"/>
      <c r="PLM63"/>
      <c r="PLN63"/>
      <c r="PLO63"/>
      <c r="PLP63"/>
      <c r="PLQ63"/>
      <c r="PLR63"/>
      <c r="PLS63"/>
      <c r="PLT63"/>
      <c r="PLU63"/>
      <c r="PLV63"/>
      <c r="PLW63"/>
      <c r="PLX63"/>
      <c r="PLY63"/>
      <c r="PLZ63"/>
      <c r="PMA63"/>
      <c r="PMB63"/>
      <c r="PMC63"/>
      <c r="PMD63"/>
      <c r="PME63"/>
      <c r="PMF63"/>
      <c r="PMG63"/>
      <c r="PMH63"/>
      <c r="PMI63"/>
      <c r="PMJ63"/>
      <c r="PMK63"/>
      <c r="PML63"/>
      <c r="PMM63"/>
      <c r="PMN63"/>
      <c r="PMO63"/>
      <c r="PMP63"/>
      <c r="PMQ63"/>
      <c r="PMR63"/>
      <c r="PMS63"/>
      <c r="PMT63"/>
      <c r="PMU63"/>
      <c r="PMV63"/>
      <c r="PMW63"/>
      <c r="PMX63"/>
      <c r="PMY63"/>
      <c r="PMZ63"/>
      <c r="PNA63"/>
      <c r="PNB63"/>
      <c r="PNC63"/>
      <c r="PND63"/>
      <c r="PNE63"/>
      <c r="PNF63"/>
      <c r="PNG63"/>
      <c r="PNH63"/>
      <c r="PNI63"/>
      <c r="PNJ63"/>
      <c r="PNK63"/>
      <c r="PNL63"/>
      <c r="PNM63"/>
      <c r="PNN63"/>
      <c r="PNO63"/>
      <c r="PNP63"/>
      <c r="PNQ63"/>
      <c r="PNR63"/>
      <c r="PNS63"/>
      <c r="PNT63"/>
      <c r="PNU63"/>
      <c r="PNV63"/>
      <c r="PNW63"/>
      <c r="PNX63"/>
      <c r="PNY63"/>
      <c r="PNZ63"/>
      <c r="POA63"/>
      <c r="POB63"/>
      <c r="POC63"/>
      <c r="POD63"/>
      <c r="POE63"/>
      <c r="POF63"/>
      <c r="POG63"/>
      <c r="POH63"/>
      <c r="POI63"/>
      <c r="POJ63"/>
      <c r="POK63"/>
      <c r="POL63"/>
      <c r="POM63"/>
      <c r="PON63"/>
      <c r="POO63"/>
      <c r="POP63"/>
      <c r="POQ63"/>
      <c r="POR63"/>
      <c r="POS63"/>
      <c r="POT63"/>
      <c r="POU63"/>
      <c r="POV63"/>
      <c r="POW63"/>
      <c r="POX63"/>
      <c r="POY63"/>
      <c r="POZ63"/>
      <c r="PPA63"/>
      <c r="PPB63"/>
      <c r="PPC63"/>
      <c r="PPD63"/>
      <c r="PPE63"/>
      <c r="PPF63"/>
      <c r="PPG63"/>
      <c r="PPH63"/>
      <c r="PPI63"/>
      <c r="PPJ63"/>
      <c r="PPK63"/>
      <c r="PPL63"/>
      <c r="PPM63"/>
      <c r="PPN63"/>
      <c r="PPO63"/>
      <c r="PPP63"/>
      <c r="PPQ63"/>
      <c r="PPR63"/>
      <c r="PPS63"/>
      <c r="PPT63"/>
      <c r="PPU63"/>
      <c r="PPV63"/>
      <c r="PPW63"/>
      <c r="PPX63"/>
      <c r="PPY63"/>
      <c r="PPZ63"/>
      <c r="PQA63"/>
      <c r="PQB63"/>
      <c r="PQC63"/>
      <c r="PQD63"/>
      <c r="PQE63"/>
      <c r="PQF63"/>
      <c r="PQG63"/>
      <c r="PQH63"/>
      <c r="PQI63"/>
      <c r="PQJ63"/>
      <c r="PQK63"/>
      <c r="PQL63"/>
      <c r="PQM63"/>
      <c r="PQN63"/>
      <c r="PQO63"/>
      <c r="PQP63"/>
      <c r="PQQ63"/>
      <c r="PQR63"/>
      <c r="PQS63"/>
      <c r="PQT63"/>
      <c r="PQU63"/>
      <c r="PQV63"/>
      <c r="PQW63"/>
      <c r="PQX63"/>
      <c r="PQY63"/>
      <c r="PQZ63"/>
      <c r="PRA63"/>
      <c r="PRB63"/>
      <c r="PRC63"/>
      <c r="PRD63"/>
      <c r="PRE63"/>
      <c r="PRF63"/>
      <c r="PRG63"/>
      <c r="PRH63"/>
      <c r="PRI63"/>
      <c r="PRJ63"/>
      <c r="PRK63"/>
      <c r="PRL63"/>
      <c r="PRM63"/>
      <c r="PRN63"/>
      <c r="PRO63"/>
      <c r="PRP63"/>
      <c r="PRQ63"/>
      <c r="PRR63"/>
      <c r="PRS63"/>
      <c r="PRT63"/>
      <c r="PRU63"/>
      <c r="PRV63"/>
      <c r="PRW63"/>
      <c r="PRX63"/>
      <c r="PRY63"/>
      <c r="PRZ63"/>
      <c r="PSA63"/>
      <c r="PSB63"/>
      <c r="PSC63"/>
      <c r="PSD63"/>
      <c r="PSE63"/>
      <c r="PSF63"/>
      <c r="PSG63"/>
      <c r="PSH63"/>
      <c r="PSI63"/>
      <c r="PSJ63"/>
      <c r="PSK63"/>
      <c r="PSL63"/>
      <c r="PSM63"/>
      <c r="PSN63"/>
      <c r="PSO63"/>
      <c r="PSP63"/>
      <c r="PSQ63"/>
      <c r="PSR63"/>
      <c r="PSS63"/>
      <c r="PST63"/>
      <c r="PSU63"/>
      <c r="PSV63"/>
      <c r="PSW63"/>
      <c r="PSX63"/>
      <c r="PSY63"/>
      <c r="PSZ63"/>
      <c r="PTA63"/>
      <c r="PTB63"/>
      <c r="PTC63"/>
      <c r="PTD63"/>
      <c r="PTE63"/>
      <c r="PTF63"/>
      <c r="PTG63"/>
      <c r="PTH63"/>
      <c r="PTI63"/>
      <c r="PTJ63"/>
      <c r="PTK63"/>
      <c r="PTL63"/>
      <c r="PTM63"/>
      <c r="PTN63"/>
      <c r="PTO63"/>
      <c r="PTP63"/>
      <c r="PTQ63"/>
      <c r="PTR63"/>
      <c r="PTS63"/>
      <c r="PTT63"/>
      <c r="PTU63"/>
      <c r="PTV63"/>
      <c r="PTW63"/>
      <c r="PTX63"/>
      <c r="PTY63"/>
      <c r="PTZ63"/>
      <c r="PUA63"/>
      <c r="PUB63"/>
      <c r="PUC63"/>
      <c r="PUD63"/>
      <c r="PUE63"/>
      <c r="PUF63"/>
      <c r="PUG63"/>
      <c r="PUH63"/>
      <c r="PUI63"/>
      <c r="PUJ63"/>
      <c r="PUK63"/>
      <c r="PUL63"/>
      <c r="PUM63"/>
      <c r="PUN63"/>
      <c r="PUO63"/>
      <c r="PUP63"/>
      <c r="PUQ63"/>
      <c r="PUR63"/>
      <c r="PUS63"/>
      <c r="PUT63"/>
      <c r="PUU63"/>
      <c r="PUV63"/>
      <c r="PUW63"/>
      <c r="PUX63"/>
      <c r="PUY63"/>
      <c r="PUZ63"/>
      <c r="PVA63"/>
      <c r="PVB63"/>
      <c r="PVC63"/>
      <c r="PVD63"/>
      <c r="PVE63"/>
      <c r="PVF63"/>
      <c r="PVG63"/>
      <c r="PVH63"/>
      <c r="PVI63"/>
      <c r="PVJ63"/>
      <c r="PVK63"/>
      <c r="PVL63"/>
      <c r="PVM63"/>
      <c r="PVN63"/>
      <c r="PVO63"/>
      <c r="PVP63"/>
      <c r="PVQ63"/>
      <c r="PVR63"/>
      <c r="PVS63"/>
      <c r="PVT63"/>
      <c r="PVU63"/>
      <c r="PVV63"/>
      <c r="PVW63"/>
      <c r="PVX63"/>
      <c r="PVY63"/>
      <c r="PVZ63"/>
      <c r="PWA63"/>
      <c r="PWB63"/>
      <c r="PWC63"/>
      <c r="PWD63"/>
      <c r="PWE63"/>
      <c r="PWF63"/>
      <c r="PWG63"/>
      <c r="PWH63"/>
      <c r="PWI63"/>
      <c r="PWJ63"/>
      <c r="PWK63"/>
      <c r="PWL63"/>
      <c r="PWM63"/>
      <c r="PWN63"/>
      <c r="PWO63"/>
      <c r="PWP63"/>
      <c r="PWQ63"/>
      <c r="PWR63"/>
      <c r="PWS63"/>
      <c r="PWT63"/>
      <c r="PWU63"/>
      <c r="PWV63"/>
      <c r="PWW63"/>
      <c r="PWX63"/>
      <c r="PWY63"/>
      <c r="PWZ63"/>
      <c r="PXA63"/>
      <c r="PXB63"/>
      <c r="PXC63"/>
      <c r="PXD63"/>
      <c r="PXE63"/>
      <c r="PXF63"/>
      <c r="PXG63"/>
      <c r="PXH63"/>
      <c r="PXI63"/>
      <c r="PXJ63"/>
      <c r="PXK63"/>
      <c r="PXL63"/>
      <c r="PXM63"/>
      <c r="PXN63"/>
      <c r="PXO63"/>
      <c r="PXP63"/>
      <c r="PXQ63"/>
      <c r="PXR63"/>
      <c r="PXS63"/>
      <c r="PXT63"/>
      <c r="PXU63"/>
      <c r="PXV63"/>
      <c r="PXW63"/>
      <c r="PXX63"/>
      <c r="PXY63"/>
      <c r="PXZ63"/>
      <c r="PYA63"/>
      <c r="PYB63"/>
      <c r="PYC63"/>
      <c r="PYD63"/>
      <c r="PYE63"/>
      <c r="PYF63"/>
      <c r="PYG63"/>
      <c r="PYH63"/>
      <c r="PYI63"/>
      <c r="PYJ63"/>
      <c r="PYK63"/>
      <c r="PYL63"/>
      <c r="PYM63"/>
      <c r="PYN63"/>
      <c r="PYO63"/>
      <c r="PYP63"/>
      <c r="PYQ63"/>
      <c r="PYR63"/>
      <c r="PYS63"/>
      <c r="PYT63"/>
      <c r="PYU63"/>
      <c r="PYV63"/>
      <c r="PYW63"/>
      <c r="PYX63"/>
      <c r="PYY63"/>
      <c r="PYZ63"/>
      <c r="PZA63"/>
      <c r="PZB63"/>
      <c r="PZC63"/>
      <c r="PZD63"/>
      <c r="PZE63"/>
      <c r="PZF63"/>
      <c r="PZG63"/>
      <c r="PZH63"/>
      <c r="PZI63"/>
      <c r="PZJ63"/>
      <c r="PZK63"/>
      <c r="PZL63"/>
      <c r="PZM63"/>
      <c r="PZN63"/>
      <c r="PZO63"/>
      <c r="PZP63"/>
      <c r="PZQ63"/>
      <c r="PZR63"/>
      <c r="PZS63"/>
      <c r="PZT63"/>
      <c r="PZU63"/>
      <c r="PZV63"/>
      <c r="PZW63"/>
      <c r="PZX63"/>
      <c r="PZY63"/>
      <c r="PZZ63"/>
      <c r="QAA63"/>
      <c r="QAB63"/>
      <c r="QAC63"/>
      <c r="QAD63"/>
      <c r="QAE63"/>
      <c r="QAF63"/>
      <c r="QAG63"/>
      <c r="QAH63"/>
      <c r="QAI63"/>
      <c r="QAJ63"/>
      <c r="QAK63"/>
      <c r="QAL63"/>
      <c r="QAM63"/>
      <c r="QAN63"/>
      <c r="QAO63"/>
      <c r="QAP63"/>
      <c r="QAQ63"/>
      <c r="QAR63"/>
      <c r="QAS63"/>
      <c r="QAT63"/>
      <c r="QAU63"/>
      <c r="QAV63"/>
      <c r="QAW63"/>
      <c r="QAX63"/>
      <c r="QAY63"/>
      <c r="QAZ63"/>
      <c r="QBA63"/>
      <c r="QBB63"/>
      <c r="QBC63"/>
      <c r="QBD63"/>
      <c r="QBE63"/>
      <c r="QBF63"/>
      <c r="QBG63"/>
      <c r="QBH63"/>
      <c r="QBI63"/>
      <c r="QBJ63"/>
      <c r="QBK63"/>
      <c r="QBL63"/>
      <c r="QBM63"/>
      <c r="QBN63"/>
      <c r="QBO63"/>
      <c r="QBP63"/>
      <c r="QBQ63"/>
      <c r="QBR63"/>
      <c r="QBS63"/>
      <c r="QBT63"/>
      <c r="QBU63"/>
      <c r="QBV63"/>
      <c r="QBW63"/>
      <c r="QBX63"/>
      <c r="QBY63"/>
      <c r="QBZ63"/>
      <c r="QCA63"/>
      <c r="QCB63"/>
      <c r="QCC63"/>
      <c r="QCD63"/>
      <c r="QCE63"/>
      <c r="QCF63"/>
      <c r="QCG63"/>
      <c r="QCH63"/>
      <c r="QCI63"/>
      <c r="QCJ63"/>
      <c r="QCK63"/>
      <c r="QCL63"/>
      <c r="QCM63"/>
      <c r="QCN63"/>
      <c r="QCO63"/>
      <c r="QCP63"/>
      <c r="QCQ63"/>
      <c r="QCR63"/>
      <c r="QCS63"/>
      <c r="QCT63"/>
      <c r="QCU63"/>
      <c r="QCV63"/>
      <c r="QCW63"/>
      <c r="QCX63"/>
      <c r="QCY63"/>
      <c r="QCZ63"/>
      <c r="QDA63"/>
      <c r="QDB63"/>
      <c r="QDC63"/>
      <c r="QDD63"/>
      <c r="QDE63"/>
      <c r="QDF63"/>
      <c r="QDG63"/>
      <c r="QDH63"/>
      <c r="QDI63"/>
      <c r="QDJ63"/>
      <c r="QDK63"/>
      <c r="QDL63"/>
      <c r="QDM63"/>
      <c r="QDN63"/>
      <c r="QDO63"/>
      <c r="QDP63"/>
      <c r="QDQ63"/>
      <c r="QDR63"/>
      <c r="QDS63"/>
      <c r="QDT63"/>
      <c r="QDU63"/>
      <c r="QDV63"/>
      <c r="QDW63"/>
      <c r="QDX63"/>
      <c r="QDY63"/>
      <c r="QDZ63"/>
      <c r="QEA63"/>
      <c r="QEB63"/>
      <c r="QEC63"/>
      <c r="QED63"/>
      <c r="QEE63"/>
      <c r="QEF63"/>
      <c r="QEG63"/>
      <c r="QEH63"/>
      <c r="QEI63"/>
      <c r="QEJ63"/>
      <c r="QEK63"/>
      <c r="QEL63"/>
      <c r="QEM63"/>
      <c r="QEN63"/>
      <c r="QEO63"/>
      <c r="QEP63"/>
      <c r="QEQ63"/>
      <c r="QER63"/>
      <c r="QES63"/>
      <c r="QET63"/>
      <c r="QEU63"/>
      <c r="QEV63"/>
      <c r="QEW63"/>
      <c r="QEX63"/>
      <c r="QEY63"/>
      <c r="QEZ63"/>
      <c r="QFA63"/>
      <c r="QFB63"/>
      <c r="QFC63"/>
      <c r="QFD63"/>
      <c r="QFE63"/>
      <c r="QFF63"/>
      <c r="QFG63"/>
      <c r="QFH63"/>
      <c r="QFI63"/>
      <c r="QFJ63"/>
      <c r="QFK63"/>
      <c r="QFL63"/>
      <c r="QFM63"/>
      <c r="QFN63"/>
      <c r="QFO63"/>
      <c r="QFP63"/>
      <c r="QFQ63"/>
      <c r="QFR63"/>
      <c r="QFS63"/>
      <c r="QFT63"/>
      <c r="QFU63"/>
      <c r="QFV63"/>
      <c r="QFW63"/>
      <c r="QFX63"/>
      <c r="QFY63"/>
      <c r="QFZ63"/>
      <c r="QGA63"/>
      <c r="QGB63"/>
      <c r="QGC63"/>
      <c r="QGD63"/>
      <c r="QGE63"/>
      <c r="QGF63"/>
      <c r="QGG63"/>
      <c r="QGH63"/>
      <c r="QGI63"/>
      <c r="QGJ63"/>
      <c r="QGK63"/>
      <c r="QGL63"/>
      <c r="QGM63"/>
      <c r="QGN63"/>
      <c r="QGO63"/>
      <c r="QGP63"/>
      <c r="QGQ63"/>
      <c r="QGR63"/>
      <c r="QGS63"/>
      <c r="QGT63"/>
      <c r="QGU63"/>
      <c r="QGV63"/>
      <c r="QGW63"/>
      <c r="QGX63"/>
      <c r="QGY63"/>
      <c r="QGZ63"/>
      <c r="QHA63"/>
      <c r="QHB63"/>
      <c r="QHC63"/>
      <c r="QHD63"/>
      <c r="QHE63"/>
      <c r="QHF63"/>
      <c r="QHG63"/>
      <c r="QHH63"/>
      <c r="QHI63"/>
      <c r="QHJ63"/>
      <c r="QHK63"/>
      <c r="QHL63"/>
      <c r="QHM63"/>
      <c r="QHN63"/>
      <c r="QHO63"/>
      <c r="QHP63"/>
      <c r="QHQ63"/>
      <c r="QHR63"/>
      <c r="QHS63"/>
      <c r="QHT63"/>
      <c r="QHU63"/>
      <c r="QHV63"/>
      <c r="QHW63"/>
      <c r="QHX63"/>
      <c r="QHY63"/>
      <c r="QHZ63"/>
      <c r="QIA63"/>
      <c r="QIB63"/>
      <c r="QIC63"/>
      <c r="QID63"/>
      <c r="QIE63"/>
      <c r="QIF63"/>
      <c r="QIG63"/>
      <c r="QIH63"/>
      <c r="QII63"/>
      <c r="QIJ63"/>
      <c r="QIK63"/>
      <c r="QIL63"/>
      <c r="QIM63"/>
      <c r="QIN63"/>
      <c r="QIO63"/>
      <c r="QIP63"/>
      <c r="QIQ63"/>
      <c r="QIR63"/>
      <c r="QIS63"/>
      <c r="QIT63"/>
      <c r="QIU63"/>
      <c r="QIV63"/>
      <c r="QIW63"/>
      <c r="QIX63"/>
      <c r="QIY63"/>
      <c r="QIZ63"/>
      <c r="QJA63"/>
      <c r="QJB63"/>
      <c r="QJC63"/>
      <c r="QJD63"/>
      <c r="QJE63"/>
      <c r="QJF63"/>
      <c r="QJG63"/>
      <c r="QJH63"/>
      <c r="QJI63"/>
      <c r="QJJ63"/>
      <c r="QJK63"/>
      <c r="QJL63"/>
      <c r="QJM63"/>
      <c r="QJN63"/>
      <c r="QJO63"/>
      <c r="QJP63"/>
      <c r="QJQ63"/>
      <c r="QJR63"/>
      <c r="QJS63"/>
      <c r="QJT63"/>
      <c r="QJU63"/>
      <c r="QJV63"/>
      <c r="QJW63"/>
      <c r="QJX63"/>
      <c r="QJY63"/>
      <c r="QJZ63"/>
      <c r="QKA63"/>
      <c r="QKB63"/>
      <c r="QKC63"/>
      <c r="QKD63"/>
      <c r="QKE63"/>
      <c r="QKF63"/>
      <c r="QKG63"/>
      <c r="QKH63"/>
      <c r="QKI63"/>
      <c r="QKJ63"/>
      <c r="QKK63"/>
      <c r="QKL63"/>
      <c r="QKM63"/>
      <c r="QKN63"/>
      <c r="QKO63"/>
      <c r="QKP63"/>
      <c r="QKQ63"/>
      <c r="QKR63"/>
      <c r="QKS63"/>
      <c r="QKT63"/>
      <c r="QKU63"/>
      <c r="QKV63"/>
      <c r="QKW63"/>
      <c r="QKX63"/>
      <c r="QKY63"/>
      <c r="QKZ63"/>
      <c r="QLA63"/>
      <c r="QLB63"/>
      <c r="QLC63"/>
      <c r="QLD63"/>
      <c r="QLE63"/>
      <c r="QLF63"/>
      <c r="QLG63"/>
      <c r="QLH63"/>
      <c r="QLI63"/>
      <c r="QLJ63"/>
      <c r="QLK63"/>
      <c r="QLL63"/>
      <c r="QLM63"/>
      <c r="QLN63"/>
      <c r="QLO63"/>
      <c r="QLP63"/>
      <c r="QLQ63"/>
      <c r="QLR63"/>
      <c r="QLS63"/>
      <c r="QLT63"/>
      <c r="QLU63"/>
      <c r="QLV63"/>
      <c r="QLW63"/>
      <c r="QLX63"/>
      <c r="QLY63"/>
      <c r="QLZ63"/>
      <c r="QMA63"/>
      <c r="QMB63"/>
      <c r="QMC63"/>
      <c r="QMD63"/>
      <c r="QME63"/>
      <c r="QMF63"/>
      <c r="QMG63"/>
      <c r="QMH63"/>
      <c r="QMI63"/>
      <c r="QMJ63"/>
      <c r="QMK63"/>
      <c r="QML63"/>
      <c r="QMM63"/>
      <c r="QMN63"/>
      <c r="QMO63"/>
      <c r="QMP63"/>
      <c r="QMQ63"/>
      <c r="QMR63"/>
      <c r="QMS63"/>
      <c r="QMT63"/>
      <c r="QMU63"/>
      <c r="QMV63"/>
      <c r="QMW63"/>
      <c r="QMX63"/>
      <c r="QMY63"/>
      <c r="QMZ63"/>
      <c r="QNA63"/>
      <c r="QNB63"/>
      <c r="QNC63"/>
      <c r="QND63"/>
      <c r="QNE63"/>
      <c r="QNF63"/>
      <c r="QNG63"/>
      <c r="QNH63"/>
      <c r="QNI63"/>
      <c r="QNJ63"/>
      <c r="QNK63"/>
      <c r="QNL63"/>
      <c r="QNM63"/>
      <c r="QNN63"/>
      <c r="QNO63"/>
      <c r="QNP63"/>
      <c r="QNQ63"/>
      <c r="QNR63"/>
      <c r="QNS63"/>
      <c r="QNT63"/>
      <c r="QNU63"/>
      <c r="QNV63"/>
      <c r="QNW63"/>
      <c r="QNX63"/>
      <c r="QNY63"/>
      <c r="QNZ63"/>
      <c r="QOA63"/>
      <c r="QOB63"/>
      <c r="QOC63"/>
      <c r="QOD63"/>
      <c r="QOE63"/>
      <c r="QOF63"/>
      <c r="QOG63"/>
      <c r="QOH63"/>
      <c r="QOI63"/>
      <c r="QOJ63"/>
      <c r="QOK63"/>
      <c r="QOL63"/>
      <c r="QOM63"/>
      <c r="QON63"/>
      <c r="QOO63"/>
      <c r="QOP63"/>
      <c r="QOQ63"/>
      <c r="QOR63"/>
      <c r="QOS63"/>
      <c r="QOT63"/>
      <c r="QOU63"/>
      <c r="QOV63"/>
      <c r="QOW63"/>
      <c r="QOX63"/>
      <c r="QOY63"/>
      <c r="QOZ63"/>
      <c r="QPA63"/>
      <c r="QPB63"/>
      <c r="QPC63"/>
      <c r="QPD63"/>
      <c r="QPE63"/>
      <c r="QPF63"/>
      <c r="QPG63"/>
      <c r="QPH63"/>
      <c r="QPI63"/>
      <c r="QPJ63"/>
      <c r="QPK63"/>
      <c r="QPL63"/>
      <c r="QPM63"/>
      <c r="QPN63"/>
      <c r="QPO63"/>
      <c r="QPP63"/>
      <c r="QPQ63"/>
      <c r="QPR63"/>
      <c r="QPS63"/>
      <c r="QPT63"/>
      <c r="QPU63"/>
      <c r="QPV63"/>
      <c r="QPW63"/>
      <c r="QPX63"/>
      <c r="QPY63"/>
      <c r="QPZ63"/>
      <c r="QQA63"/>
      <c r="QQB63"/>
      <c r="QQC63"/>
      <c r="QQD63"/>
      <c r="QQE63"/>
      <c r="QQF63"/>
      <c r="QQG63"/>
      <c r="QQH63"/>
      <c r="QQI63"/>
      <c r="QQJ63"/>
      <c r="QQK63"/>
      <c r="QQL63"/>
      <c r="QQM63"/>
      <c r="QQN63"/>
      <c r="QQO63"/>
      <c r="QQP63"/>
      <c r="QQQ63"/>
      <c r="QQR63"/>
      <c r="QQS63"/>
      <c r="QQT63"/>
      <c r="QQU63"/>
      <c r="QQV63"/>
      <c r="QQW63"/>
      <c r="QQX63"/>
      <c r="QQY63"/>
      <c r="QQZ63"/>
      <c r="QRA63"/>
      <c r="QRB63"/>
      <c r="QRC63"/>
      <c r="QRD63"/>
      <c r="QRE63"/>
      <c r="QRF63"/>
      <c r="QRG63"/>
      <c r="QRH63"/>
      <c r="QRI63"/>
      <c r="QRJ63"/>
      <c r="QRK63"/>
      <c r="QRL63"/>
      <c r="QRM63"/>
      <c r="QRN63"/>
      <c r="QRO63"/>
      <c r="QRP63"/>
      <c r="QRQ63"/>
      <c r="QRR63"/>
      <c r="QRS63"/>
      <c r="QRT63"/>
      <c r="QRU63"/>
      <c r="QRV63"/>
      <c r="QRW63"/>
      <c r="QRX63"/>
      <c r="QRY63"/>
      <c r="QRZ63"/>
      <c r="QSA63"/>
      <c r="QSB63"/>
      <c r="QSC63"/>
      <c r="QSD63"/>
      <c r="QSE63"/>
      <c r="QSF63"/>
      <c r="QSG63"/>
      <c r="QSH63"/>
      <c r="QSI63"/>
      <c r="QSJ63"/>
      <c r="QSK63"/>
      <c r="QSL63"/>
      <c r="QSM63"/>
      <c r="QSN63"/>
      <c r="QSO63"/>
      <c r="QSP63"/>
      <c r="QSQ63"/>
      <c r="QSR63"/>
      <c r="QSS63"/>
      <c r="QST63"/>
      <c r="QSU63"/>
      <c r="QSV63"/>
      <c r="QSW63"/>
      <c r="QSX63"/>
      <c r="QSY63"/>
      <c r="QSZ63"/>
      <c r="QTA63"/>
      <c r="QTB63"/>
      <c r="QTC63"/>
      <c r="QTD63"/>
      <c r="QTE63"/>
      <c r="QTF63"/>
      <c r="QTG63"/>
      <c r="QTH63"/>
      <c r="QTI63"/>
      <c r="QTJ63"/>
      <c r="QTK63"/>
      <c r="QTL63"/>
      <c r="QTM63"/>
      <c r="QTN63"/>
      <c r="QTO63"/>
      <c r="QTP63"/>
      <c r="QTQ63"/>
      <c r="QTR63"/>
      <c r="QTS63"/>
      <c r="QTT63"/>
      <c r="QTU63"/>
      <c r="QTV63"/>
      <c r="QTW63"/>
      <c r="QTX63"/>
      <c r="QTY63"/>
      <c r="QTZ63"/>
      <c r="QUA63"/>
      <c r="QUB63"/>
      <c r="QUC63"/>
      <c r="QUD63"/>
      <c r="QUE63"/>
      <c r="QUF63"/>
      <c r="QUG63"/>
      <c r="QUH63"/>
      <c r="QUI63"/>
      <c r="QUJ63"/>
      <c r="QUK63"/>
      <c r="QUL63"/>
      <c r="QUM63"/>
      <c r="QUN63"/>
      <c r="QUO63"/>
      <c r="QUP63"/>
      <c r="QUQ63"/>
      <c r="QUR63"/>
      <c r="QUS63"/>
      <c r="QUT63"/>
      <c r="QUU63"/>
      <c r="QUV63"/>
      <c r="QUW63"/>
      <c r="QUX63"/>
      <c r="QUY63"/>
      <c r="QUZ63"/>
      <c r="QVA63"/>
      <c r="QVB63"/>
      <c r="QVC63"/>
      <c r="QVD63"/>
      <c r="QVE63"/>
      <c r="QVF63"/>
      <c r="QVG63"/>
      <c r="QVH63"/>
      <c r="QVI63"/>
      <c r="QVJ63"/>
      <c r="QVK63"/>
      <c r="QVL63"/>
      <c r="QVM63"/>
      <c r="QVN63"/>
      <c r="QVO63"/>
      <c r="QVP63"/>
      <c r="QVQ63"/>
      <c r="QVR63"/>
      <c r="QVS63"/>
      <c r="QVT63"/>
      <c r="QVU63"/>
      <c r="QVV63"/>
      <c r="QVW63"/>
      <c r="QVX63"/>
      <c r="QVY63"/>
      <c r="QVZ63"/>
      <c r="QWA63"/>
      <c r="QWB63"/>
      <c r="QWC63"/>
      <c r="QWD63"/>
      <c r="QWE63"/>
      <c r="QWF63"/>
      <c r="QWG63"/>
      <c r="QWH63"/>
      <c r="QWI63"/>
      <c r="QWJ63"/>
      <c r="QWK63"/>
      <c r="QWL63"/>
      <c r="QWM63"/>
      <c r="QWN63"/>
      <c r="QWO63"/>
      <c r="QWP63"/>
      <c r="QWQ63"/>
      <c r="QWR63"/>
      <c r="QWS63"/>
      <c r="QWT63"/>
      <c r="QWU63"/>
      <c r="QWV63"/>
      <c r="QWW63"/>
      <c r="QWX63"/>
      <c r="QWY63"/>
      <c r="QWZ63"/>
      <c r="QXA63"/>
      <c r="QXB63"/>
      <c r="QXC63"/>
      <c r="QXD63"/>
      <c r="QXE63"/>
      <c r="QXF63"/>
      <c r="QXG63"/>
      <c r="QXH63"/>
      <c r="QXI63"/>
      <c r="QXJ63"/>
      <c r="QXK63"/>
      <c r="QXL63"/>
      <c r="QXM63"/>
      <c r="QXN63"/>
      <c r="QXO63"/>
      <c r="QXP63"/>
      <c r="QXQ63"/>
      <c r="QXR63"/>
      <c r="QXS63"/>
      <c r="QXT63"/>
      <c r="QXU63"/>
      <c r="QXV63"/>
      <c r="QXW63"/>
      <c r="QXX63"/>
      <c r="QXY63"/>
      <c r="QXZ63"/>
      <c r="QYA63"/>
      <c r="QYB63"/>
      <c r="QYC63"/>
      <c r="QYD63"/>
      <c r="QYE63"/>
      <c r="QYF63"/>
      <c r="QYG63"/>
      <c r="QYH63"/>
      <c r="QYI63"/>
      <c r="QYJ63"/>
      <c r="QYK63"/>
      <c r="QYL63"/>
      <c r="QYM63"/>
      <c r="QYN63"/>
      <c r="QYO63"/>
      <c r="QYP63"/>
      <c r="QYQ63"/>
      <c r="QYR63"/>
      <c r="QYS63"/>
      <c r="QYT63"/>
      <c r="QYU63"/>
      <c r="QYV63"/>
      <c r="QYW63"/>
      <c r="QYX63"/>
      <c r="QYY63"/>
      <c r="QYZ63"/>
      <c r="QZA63"/>
      <c r="QZB63"/>
      <c r="QZC63"/>
      <c r="QZD63"/>
      <c r="QZE63"/>
      <c r="QZF63"/>
      <c r="QZG63"/>
      <c r="QZH63"/>
      <c r="QZI63"/>
      <c r="QZJ63"/>
      <c r="QZK63"/>
      <c r="QZL63"/>
      <c r="QZM63"/>
      <c r="QZN63"/>
      <c r="QZO63"/>
      <c r="QZP63"/>
      <c r="QZQ63"/>
      <c r="QZR63"/>
      <c r="QZS63"/>
      <c r="QZT63"/>
      <c r="QZU63"/>
      <c r="QZV63"/>
      <c r="QZW63"/>
      <c r="QZX63"/>
      <c r="QZY63"/>
      <c r="QZZ63"/>
      <c r="RAA63"/>
      <c r="RAB63"/>
      <c r="RAC63"/>
      <c r="RAD63"/>
      <c r="RAE63"/>
      <c r="RAF63"/>
      <c r="RAG63"/>
      <c r="RAH63"/>
      <c r="RAI63"/>
      <c r="RAJ63"/>
      <c r="RAK63"/>
      <c r="RAL63"/>
      <c r="RAM63"/>
      <c r="RAN63"/>
      <c r="RAO63"/>
      <c r="RAP63"/>
      <c r="RAQ63"/>
      <c r="RAR63"/>
      <c r="RAS63"/>
      <c r="RAT63"/>
      <c r="RAU63"/>
      <c r="RAV63"/>
      <c r="RAW63"/>
      <c r="RAX63"/>
      <c r="RAY63"/>
      <c r="RAZ63"/>
      <c r="RBA63"/>
      <c r="RBB63"/>
      <c r="RBC63"/>
      <c r="RBD63"/>
      <c r="RBE63"/>
      <c r="RBF63"/>
      <c r="RBG63"/>
      <c r="RBH63"/>
      <c r="RBI63"/>
      <c r="RBJ63"/>
      <c r="RBK63"/>
      <c r="RBL63"/>
      <c r="RBM63"/>
      <c r="RBN63"/>
      <c r="RBO63"/>
      <c r="RBP63"/>
      <c r="RBQ63"/>
      <c r="RBR63"/>
      <c r="RBS63"/>
      <c r="RBT63"/>
      <c r="RBU63"/>
      <c r="RBV63"/>
      <c r="RBW63"/>
      <c r="RBX63"/>
      <c r="RBY63"/>
      <c r="RBZ63"/>
      <c r="RCA63"/>
      <c r="RCB63"/>
      <c r="RCC63"/>
      <c r="RCD63"/>
      <c r="RCE63"/>
      <c r="RCF63"/>
      <c r="RCG63"/>
      <c r="RCH63"/>
      <c r="RCI63"/>
      <c r="RCJ63"/>
      <c r="RCK63"/>
      <c r="RCL63"/>
      <c r="RCM63"/>
      <c r="RCN63"/>
      <c r="RCO63"/>
      <c r="RCP63"/>
      <c r="RCQ63"/>
      <c r="RCR63"/>
      <c r="RCS63"/>
      <c r="RCT63"/>
      <c r="RCU63"/>
      <c r="RCV63"/>
      <c r="RCW63"/>
      <c r="RCX63"/>
      <c r="RCY63"/>
      <c r="RCZ63"/>
      <c r="RDA63"/>
      <c r="RDB63"/>
      <c r="RDC63"/>
      <c r="RDD63"/>
      <c r="RDE63"/>
      <c r="RDF63"/>
      <c r="RDG63"/>
      <c r="RDH63"/>
      <c r="RDI63"/>
      <c r="RDJ63"/>
      <c r="RDK63"/>
      <c r="RDL63"/>
      <c r="RDM63"/>
      <c r="RDN63"/>
      <c r="RDO63"/>
      <c r="RDP63"/>
      <c r="RDQ63"/>
      <c r="RDR63"/>
      <c r="RDS63"/>
      <c r="RDT63"/>
      <c r="RDU63"/>
      <c r="RDV63"/>
      <c r="RDW63"/>
      <c r="RDX63"/>
      <c r="RDY63"/>
      <c r="RDZ63"/>
      <c r="REA63"/>
      <c r="REB63"/>
      <c r="REC63"/>
      <c r="RED63"/>
      <c r="REE63"/>
      <c r="REF63"/>
      <c r="REG63"/>
      <c r="REH63"/>
      <c r="REI63"/>
      <c r="REJ63"/>
      <c r="REK63"/>
      <c r="REL63"/>
      <c r="REM63"/>
      <c r="REN63"/>
      <c r="REO63"/>
      <c r="REP63"/>
      <c r="REQ63"/>
      <c r="RER63"/>
      <c r="RES63"/>
      <c r="RET63"/>
      <c r="REU63"/>
      <c r="REV63"/>
      <c r="REW63"/>
      <c r="REX63"/>
      <c r="REY63"/>
      <c r="REZ63"/>
      <c r="RFA63"/>
      <c r="RFB63"/>
      <c r="RFC63"/>
      <c r="RFD63"/>
      <c r="RFE63"/>
      <c r="RFF63"/>
      <c r="RFG63"/>
      <c r="RFH63"/>
      <c r="RFI63"/>
      <c r="RFJ63"/>
      <c r="RFK63"/>
      <c r="RFL63"/>
      <c r="RFM63"/>
      <c r="RFN63"/>
      <c r="RFO63"/>
      <c r="RFP63"/>
      <c r="RFQ63"/>
      <c r="RFR63"/>
      <c r="RFS63"/>
      <c r="RFT63"/>
      <c r="RFU63"/>
      <c r="RFV63"/>
      <c r="RFW63"/>
      <c r="RFX63"/>
      <c r="RFY63"/>
      <c r="RFZ63"/>
      <c r="RGA63"/>
      <c r="RGB63"/>
      <c r="RGC63"/>
      <c r="RGD63"/>
      <c r="RGE63"/>
      <c r="RGF63"/>
      <c r="RGG63"/>
      <c r="RGH63"/>
      <c r="RGI63"/>
      <c r="RGJ63"/>
      <c r="RGK63"/>
      <c r="RGL63"/>
      <c r="RGM63"/>
      <c r="RGN63"/>
      <c r="RGO63"/>
      <c r="RGP63"/>
      <c r="RGQ63"/>
      <c r="RGR63"/>
      <c r="RGS63"/>
      <c r="RGT63"/>
      <c r="RGU63"/>
      <c r="RGV63"/>
      <c r="RGW63"/>
      <c r="RGX63"/>
      <c r="RGY63"/>
      <c r="RGZ63"/>
      <c r="RHA63"/>
      <c r="RHB63"/>
      <c r="RHC63"/>
      <c r="RHD63"/>
      <c r="RHE63"/>
      <c r="RHF63"/>
      <c r="RHG63"/>
      <c r="RHH63"/>
      <c r="RHI63"/>
      <c r="RHJ63"/>
      <c r="RHK63"/>
      <c r="RHL63"/>
      <c r="RHM63"/>
      <c r="RHN63"/>
      <c r="RHO63"/>
      <c r="RHP63"/>
      <c r="RHQ63"/>
      <c r="RHR63"/>
      <c r="RHS63"/>
      <c r="RHT63"/>
      <c r="RHU63"/>
      <c r="RHV63"/>
      <c r="RHW63"/>
      <c r="RHX63"/>
      <c r="RHY63"/>
      <c r="RHZ63"/>
      <c r="RIA63"/>
      <c r="RIB63"/>
      <c r="RIC63"/>
      <c r="RID63"/>
      <c r="RIE63"/>
      <c r="RIF63"/>
      <c r="RIG63"/>
      <c r="RIH63"/>
      <c r="RII63"/>
      <c r="RIJ63"/>
      <c r="RIK63"/>
      <c r="RIL63"/>
      <c r="RIM63"/>
      <c r="RIN63"/>
      <c r="RIO63"/>
      <c r="RIP63"/>
      <c r="RIQ63"/>
      <c r="RIR63"/>
      <c r="RIS63"/>
      <c r="RIT63"/>
      <c r="RIU63"/>
      <c r="RIV63"/>
      <c r="RIW63"/>
      <c r="RIX63"/>
      <c r="RIY63"/>
      <c r="RIZ63"/>
      <c r="RJA63"/>
      <c r="RJB63"/>
      <c r="RJC63"/>
      <c r="RJD63"/>
      <c r="RJE63"/>
      <c r="RJF63"/>
      <c r="RJG63"/>
      <c r="RJH63"/>
      <c r="RJI63"/>
      <c r="RJJ63"/>
      <c r="RJK63"/>
      <c r="RJL63"/>
      <c r="RJM63"/>
      <c r="RJN63"/>
      <c r="RJO63"/>
      <c r="RJP63"/>
      <c r="RJQ63"/>
      <c r="RJR63"/>
      <c r="RJS63"/>
      <c r="RJT63"/>
      <c r="RJU63"/>
      <c r="RJV63"/>
      <c r="RJW63"/>
      <c r="RJX63"/>
      <c r="RJY63"/>
      <c r="RJZ63"/>
      <c r="RKA63"/>
      <c r="RKB63"/>
      <c r="RKC63"/>
      <c r="RKD63"/>
      <c r="RKE63"/>
      <c r="RKF63"/>
      <c r="RKG63"/>
      <c r="RKH63"/>
      <c r="RKI63"/>
      <c r="RKJ63"/>
      <c r="RKK63"/>
      <c r="RKL63"/>
      <c r="RKM63"/>
      <c r="RKN63"/>
      <c r="RKO63"/>
      <c r="RKP63"/>
      <c r="RKQ63"/>
      <c r="RKR63"/>
      <c r="RKS63"/>
      <c r="RKT63"/>
      <c r="RKU63"/>
      <c r="RKV63"/>
      <c r="RKW63"/>
      <c r="RKX63"/>
      <c r="RKY63"/>
      <c r="RKZ63"/>
      <c r="RLA63"/>
      <c r="RLB63"/>
      <c r="RLC63"/>
      <c r="RLD63"/>
      <c r="RLE63"/>
      <c r="RLF63"/>
      <c r="RLG63"/>
      <c r="RLH63"/>
      <c r="RLI63"/>
      <c r="RLJ63"/>
      <c r="RLK63"/>
      <c r="RLL63"/>
      <c r="RLM63"/>
      <c r="RLN63"/>
      <c r="RLO63"/>
      <c r="RLP63"/>
      <c r="RLQ63"/>
      <c r="RLR63"/>
      <c r="RLS63"/>
      <c r="RLT63"/>
      <c r="RLU63"/>
      <c r="RLV63"/>
      <c r="RLW63"/>
      <c r="RLX63"/>
      <c r="RLY63"/>
      <c r="RLZ63"/>
      <c r="RMA63"/>
      <c r="RMB63"/>
      <c r="RMC63"/>
      <c r="RMD63"/>
      <c r="RME63"/>
      <c r="RMF63"/>
      <c r="RMG63"/>
      <c r="RMH63"/>
      <c r="RMI63"/>
      <c r="RMJ63"/>
      <c r="RMK63"/>
      <c r="RML63"/>
      <c r="RMM63"/>
      <c r="RMN63"/>
      <c r="RMO63"/>
      <c r="RMP63"/>
      <c r="RMQ63"/>
      <c r="RMR63"/>
      <c r="RMS63"/>
      <c r="RMT63"/>
      <c r="RMU63"/>
      <c r="RMV63"/>
      <c r="RMW63"/>
      <c r="RMX63"/>
      <c r="RMY63"/>
      <c r="RMZ63"/>
      <c r="RNA63"/>
      <c r="RNB63"/>
      <c r="RNC63"/>
      <c r="RND63"/>
      <c r="RNE63"/>
      <c r="RNF63"/>
      <c r="RNG63"/>
      <c r="RNH63"/>
      <c r="RNI63"/>
      <c r="RNJ63"/>
      <c r="RNK63"/>
      <c r="RNL63"/>
      <c r="RNM63"/>
      <c r="RNN63"/>
      <c r="RNO63"/>
      <c r="RNP63"/>
      <c r="RNQ63"/>
      <c r="RNR63"/>
      <c r="RNS63"/>
      <c r="RNT63"/>
      <c r="RNU63"/>
      <c r="RNV63"/>
      <c r="RNW63"/>
      <c r="RNX63"/>
      <c r="RNY63"/>
      <c r="RNZ63"/>
      <c r="ROA63"/>
      <c r="ROB63"/>
      <c r="ROC63"/>
      <c r="ROD63"/>
      <c r="ROE63"/>
      <c r="ROF63"/>
      <c r="ROG63"/>
      <c r="ROH63"/>
      <c r="ROI63"/>
      <c r="ROJ63"/>
      <c r="ROK63"/>
      <c r="ROL63"/>
      <c r="ROM63"/>
      <c r="RON63"/>
      <c r="ROO63"/>
      <c r="ROP63"/>
      <c r="ROQ63"/>
      <c r="ROR63"/>
      <c r="ROS63"/>
      <c r="ROT63"/>
      <c r="ROU63"/>
      <c r="ROV63"/>
      <c r="ROW63"/>
      <c r="ROX63"/>
      <c r="ROY63"/>
      <c r="ROZ63"/>
      <c r="RPA63"/>
      <c r="RPB63"/>
      <c r="RPC63"/>
      <c r="RPD63"/>
      <c r="RPE63"/>
      <c r="RPF63"/>
      <c r="RPG63"/>
      <c r="RPH63"/>
      <c r="RPI63"/>
      <c r="RPJ63"/>
      <c r="RPK63"/>
      <c r="RPL63"/>
      <c r="RPM63"/>
      <c r="RPN63"/>
      <c r="RPO63"/>
      <c r="RPP63"/>
      <c r="RPQ63"/>
      <c r="RPR63"/>
      <c r="RPS63"/>
      <c r="RPT63"/>
      <c r="RPU63"/>
      <c r="RPV63"/>
      <c r="RPW63"/>
      <c r="RPX63"/>
      <c r="RPY63"/>
      <c r="RPZ63"/>
      <c r="RQA63"/>
      <c r="RQB63"/>
      <c r="RQC63"/>
      <c r="RQD63"/>
      <c r="RQE63"/>
      <c r="RQF63"/>
      <c r="RQG63"/>
      <c r="RQH63"/>
      <c r="RQI63"/>
      <c r="RQJ63"/>
      <c r="RQK63"/>
      <c r="RQL63"/>
      <c r="RQM63"/>
      <c r="RQN63"/>
      <c r="RQO63"/>
      <c r="RQP63"/>
      <c r="RQQ63"/>
      <c r="RQR63"/>
      <c r="RQS63"/>
      <c r="RQT63"/>
      <c r="RQU63"/>
      <c r="RQV63"/>
      <c r="RQW63"/>
      <c r="RQX63"/>
      <c r="RQY63"/>
      <c r="RQZ63"/>
      <c r="RRA63"/>
      <c r="RRB63"/>
      <c r="RRC63"/>
      <c r="RRD63"/>
      <c r="RRE63"/>
      <c r="RRF63"/>
      <c r="RRG63"/>
      <c r="RRH63"/>
      <c r="RRI63"/>
      <c r="RRJ63"/>
      <c r="RRK63"/>
      <c r="RRL63"/>
      <c r="RRM63"/>
      <c r="RRN63"/>
      <c r="RRO63"/>
      <c r="RRP63"/>
      <c r="RRQ63"/>
      <c r="RRR63"/>
      <c r="RRS63"/>
      <c r="RRT63"/>
      <c r="RRU63"/>
      <c r="RRV63"/>
      <c r="RRW63"/>
      <c r="RRX63"/>
      <c r="RRY63"/>
      <c r="RRZ63"/>
      <c r="RSA63"/>
      <c r="RSB63"/>
      <c r="RSC63"/>
      <c r="RSD63"/>
      <c r="RSE63"/>
      <c r="RSF63"/>
      <c r="RSG63"/>
      <c r="RSH63"/>
      <c r="RSI63"/>
      <c r="RSJ63"/>
      <c r="RSK63"/>
      <c r="RSL63"/>
      <c r="RSM63"/>
      <c r="RSN63"/>
      <c r="RSO63"/>
      <c r="RSP63"/>
      <c r="RSQ63"/>
      <c r="RSR63"/>
      <c r="RSS63"/>
      <c r="RST63"/>
      <c r="RSU63"/>
      <c r="RSV63"/>
      <c r="RSW63"/>
      <c r="RSX63"/>
      <c r="RSY63"/>
      <c r="RSZ63"/>
      <c r="RTA63"/>
      <c r="RTB63"/>
      <c r="RTC63"/>
      <c r="RTD63"/>
      <c r="RTE63"/>
      <c r="RTF63"/>
      <c r="RTG63"/>
      <c r="RTH63"/>
      <c r="RTI63"/>
      <c r="RTJ63"/>
      <c r="RTK63"/>
      <c r="RTL63"/>
      <c r="RTM63"/>
      <c r="RTN63"/>
      <c r="RTO63"/>
      <c r="RTP63"/>
      <c r="RTQ63"/>
      <c r="RTR63"/>
      <c r="RTS63"/>
      <c r="RTT63"/>
      <c r="RTU63"/>
      <c r="RTV63"/>
      <c r="RTW63"/>
      <c r="RTX63"/>
      <c r="RTY63"/>
      <c r="RTZ63"/>
      <c r="RUA63"/>
      <c r="RUB63"/>
      <c r="RUC63"/>
      <c r="RUD63"/>
      <c r="RUE63"/>
      <c r="RUF63"/>
      <c r="RUG63"/>
      <c r="RUH63"/>
      <c r="RUI63"/>
      <c r="RUJ63"/>
      <c r="RUK63"/>
      <c r="RUL63"/>
      <c r="RUM63"/>
      <c r="RUN63"/>
      <c r="RUO63"/>
      <c r="RUP63"/>
      <c r="RUQ63"/>
      <c r="RUR63"/>
      <c r="RUS63"/>
      <c r="RUT63"/>
      <c r="RUU63"/>
      <c r="RUV63"/>
      <c r="RUW63"/>
      <c r="RUX63"/>
      <c r="RUY63"/>
      <c r="RUZ63"/>
      <c r="RVA63"/>
      <c r="RVB63"/>
      <c r="RVC63"/>
      <c r="RVD63"/>
      <c r="RVE63"/>
      <c r="RVF63"/>
      <c r="RVG63"/>
      <c r="RVH63"/>
      <c r="RVI63"/>
      <c r="RVJ63"/>
      <c r="RVK63"/>
      <c r="RVL63"/>
      <c r="RVM63"/>
      <c r="RVN63"/>
      <c r="RVO63"/>
      <c r="RVP63"/>
      <c r="RVQ63"/>
      <c r="RVR63"/>
      <c r="RVS63"/>
      <c r="RVT63"/>
      <c r="RVU63"/>
      <c r="RVV63"/>
      <c r="RVW63"/>
      <c r="RVX63"/>
      <c r="RVY63"/>
      <c r="RVZ63"/>
      <c r="RWA63"/>
      <c r="RWB63"/>
      <c r="RWC63"/>
      <c r="RWD63"/>
      <c r="RWE63"/>
      <c r="RWF63"/>
      <c r="RWG63"/>
      <c r="RWH63"/>
      <c r="RWI63"/>
      <c r="RWJ63"/>
      <c r="RWK63"/>
      <c r="RWL63"/>
      <c r="RWM63"/>
      <c r="RWN63"/>
      <c r="RWO63"/>
      <c r="RWP63"/>
      <c r="RWQ63"/>
      <c r="RWR63"/>
      <c r="RWS63"/>
      <c r="RWT63"/>
      <c r="RWU63"/>
      <c r="RWV63"/>
      <c r="RWW63"/>
      <c r="RWX63"/>
      <c r="RWY63"/>
      <c r="RWZ63"/>
    </row>
    <row r="64" spans="2:25 5610:12792" s="31" customFormat="1" ht="14.6">
      <c r="B64" s="32"/>
      <c r="C64" s="31" t="s">
        <v>19</v>
      </c>
      <c r="D64" s="34" t="s">
        <v>13</v>
      </c>
      <c r="E64" s="34"/>
      <c r="F64" s="36" t="s">
        <v>14</v>
      </c>
      <c r="G64" s="35"/>
      <c r="H64" s="35"/>
      <c r="I64" s="35"/>
      <c r="J64" s="35"/>
      <c r="K64" s="35"/>
      <c r="L64" s="35"/>
      <c r="N64" s="40">
        <v>7.6558460594733759E-3</v>
      </c>
      <c r="O64" s="40">
        <v>7.6558460594733759E-3</v>
      </c>
      <c r="P64" s="40">
        <v>7.6558460594733759E-3</v>
      </c>
      <c r="Q64" s="40">
        <v>7.6558460594733759E-3</v>
      </c>
      <c r="R64" s="40">
        <v>7.6558460594733759E-3</v>
      </c>
      <c r="S64" s="40">
        <v>7.6558460594733759E-3</v>
      </c>
      <c r="T64" s="40">
        <v>7.6558460594733759E-3</v>
      </c>
      <c r="U64" s="40">
        <v>7.6558460594733759E-3</v>
      </c>
      <c r="V64" s="40">
        <v>7.6558460594733759E-3</v>
      </c>
      <c r="W64" s="40">
        <v>7.6558460594733759E-3</v>
      </c>
      <c r="X64" s="40">
        <v>7.6558460594733759E-3</v>
      </c>
      <c r="Y64" s="40">
        <v>7.6558460594733759E-3</v>
      </c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</row>
    <row r="65" spans="2:25 5610:12792" s="31" customFormat="1" ht="14.6" hidden="1">
      <c r="B65" s="32"/>
      <c r="C65" s="31" t="s">
        <v>20</v>
      </c>
      <c r="D65" s="34" t="s">
        <v>13</v>
      </c>
      <c r="E65" s="34"/>
      <c r="F65" s="36" t="s">
        <v>14</v>
      </c>
      <c r="G65" s="35"/>
      <c r="H65" s="35"/>
      <c r="I65" s="35"/>
      <c r="J65" s="35"/>
      <c r="K65" s="35"/>
      <c r="L65" s="35"/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</row>
    <row r="66" spans="2:25 5610:12792" s="31" customFormat="1" ht="14.6">
      <c r="B66" s="32"/>
      <c r="C66" s="31" t="s">
        <v>21</v>
      </c>
      <c r="D66" s="34" t="s">
        <v>13</v>
      </c>
      <c r="E66" s="34"/>
      <c r="F66" s="36" t="s">
        <v>14</v>
      </c>
      <c r="G66" s="35"/>
      <c r="H66" s="35"/>
      <c r="I66" s="35"/>
      <c r="J66" s="35"/>
      <c r="K66" s="35"/>
      <c r="L66" s="35"/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</row>
    <row r="67" spans="2:25 5610:12792" s="31" customFormat="1" ht="12.9">
      <c r="B67" s="32"/>
      <c r="G67" s="41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</row>
    <row r="68" spans="2:25 5610:12792"/>
    <row r="69" spans="2:25 5610:12792"/>
    <row r="70" spans="2:25 5610:12792" ht="12.9">
      <c r="B70" s="68" t="s">
        <v>134</v>
      </c>
      <c r="C70" s="33" t="s">
        <v>48</v>
      </c>
      <c r="D70" s="31"/>
      <c r="E70" s="31"/>
      <c r="F70" s="31"/>
      <c r="G70" s="41"/>
      <c r="H70" s="31"/>
      <c r="I70" s="31"/>
    </row>
    <row r="71" spans="2:25 5610:12792" ht="14.6">
      <c r="C71" s="31" t="s">
        <v>15</v>
      </c>
      <c r="D71" s="34" t="s">
        <v>13</v>
      </c>
      <c r="E71" s="34"/>
      <c r="F71" s="36" t="s">
        <v>14</v>
      </c>
      <c r="G71" s="63">
        <v>1</v>
      </c>
      <c r="H71" s="31"/>
      <c r="I71" s="35"/>
    </row>
    <row r="72" spans="2:25 5610:12792" ht="14.6">
      <c r="C72" s="31" t="s">
        <v>16</v>
      </c>
      <c r="D72" s="34" t="s">
        <v>13</v>
      </c>
      <c r="E72" s="34"/>
      <c r="F72" s="36" t="s">
        <v>14</v>
      </c>
      <c r="I72" s="37">
        <v>0.33750000000000008</v>
      </c>
      <c r="J72" s="37">
        <v>0.33750000000000008</v>
      </c>
      <c r="K72" s="37">
        <v>0.33750000000000008</v>
      </c>
      <c r="L72" s="37">
        <v>0.33750000000000008</v>
      </c>
    </row>
    <row r="73" spans="2:25 5610:12792" ht="14.6">
      <c r="C73" s="31" t="s">
        <v>17</v>
      </c>
      <c r="D73" s="34" t="s">
        <v>13</v>
      </c>
      <c r="E73" s="34"/>
      <c r="F73" s="36" t="s">
        <v>14</v>
      </c>
      <c r="N73" s="39">
        <v>0.12500000000000003</v>
      </c>
      <c r="O73" s="39">
        <v>0.12500000000000003</v>
      </c>
      <c r="P73" s="39">
        <v>0.12500000000000003</v>
      </c>
      <c r="Q73" s="39">
        <v>0.12500000000000003</v>
      </c>
      <c r="R73" s="39">
        <v>0.12500000000000003</v>
      </c>
      <c r="S73" s="39">
        <v>0.12500000000000003</v>
      </c>
      <c r="T73" s="39">
        <v>0.12500000000000003</v>
      </c>
      <c r="U73" s="39">
        <v>0.12500000000000003</v>
      </c>
      <c r="V73" s="39">
        <v>0.12500000000000003</v>
      </c>
      <c r="W73" s="39">
        <v>0.12500000000000003</v>
      </c>
      <c r="X73" s="39">
        <v>0.12500000000000003</v>
      </c>
      <c r="Y73" s="39">
        <v>0.12500000000000003</v>
      </c>
    </row>
    <row r="74" spans="2:25 5610:12792" ht="12.75" customHeight="1">
      <c r="C74" s="31" t="s">
        <v>18</v>
      </c>
      <c r="D74" s="34" t="s">
        <v>13</v>
      </c>
      <c r="E74" s="34"/>
      <c r="F74" s="36" t="s">
        <v>14</v>
      </c>
      <c r="M74" s="20"/>
      <c r="N74" s="40">
        <v>7.6558460594733759E-3</v>
      </c>
      <c r="O74" s="40">
        <v>7.6558460594733759E-3</v>
      </c>
      <c r="P74" s="40">
        <v>7.6558460594733759E-3</v>
      </c>
      <c r="Q74" s="40">
        <v>7.6558460594733759E-3</v>
      </c>
      <c r="R74" s="40">
        <v>7.6558460594733759E-3</v>
      </c>
      <c r="S74" s="40">
        <v>7.6558460594733759E-3</v>
      </c>
      <c r="T74" s="40">
        <v>7.6558460594733759E-3</v>
      </c>
      <c r="U74" s="40">
        <v>7.6558460594733759E-3</v>
      </c>
      <c r="V74" s="40">
        <v>7.6558460594733759E-3</v>
      </c>
      <c r="W74" s="40">
        <v>7.6558460594733759E-3</v>
      </c>
      <c r="X74" s="40">
        <v>7.6558460594733759E-3</v>
      </c>
      <c r="Y74" s="40">
        <v>7.6558460594733759E-3</v>
      </c>
    </row>
    <row r="75" spans="2:25 5610:12792" ht="14.6">
      <c r="C75" s="31" t="s">
        <v>19</v>
      </c>
      <c r="D75" s="34" t="s">
        <v>13</v>
      </c>
      <c r="E75" s="34"/>
      <c r="F75" s="36" t="s">
        <v>14</v>
      </c>
      <c r="M75" s="20"/>
      <c r="N75" s="40">
        <v>7.6558460594733759E-3</v>
      </c>
      <c r="O75" s="40">
        <v>7.6558460594733759E-3</v>
      </c>
      <c r="P75" s="40">
        <v>7.6558460594733759E-3</v>
      </c>
      <c r="Q75" s="40">
        <v>7.6558460594733759E-3</v>
      </c>
      <c r="R75" s="40">
        <v>7.6558460594733759E-3</v>
      </c>
      <c r="S75" s="40">
        <v>7.6558460594733759E-3</v>
      </c>
      <c r="T75" s="40">
        <v>7.6558460594733759E-3</v>
      </c>
      <c r="U75" s="40">
        <v>7.6558460594733759E-3</v>
      </c>
      <c r="V75" s="40">
        <v>7.6558460594733759E-3</v>
      </c>
      <c r="W75" s="40">
        <v>7.6558460594733759E-3</v>
      </c>
      <c r="X75" s="40">
        <v>7.6558460594733759E-3</v>
      </c>
      <c r="Y75" s="40">
        <v>7.6558460594733759E-3</v>
      </c>
    </row>
    <row r="76" spans="2:25 5610:12792" ht="14.6">
      <c r="C76" s="31" t="s">
        <v>20</v>
      </c>
      <c r="D76" s="34" t="s">
        <v>13</v>
      </c>
      <c r="E76" s="34"/>
      <c r="F76" s="36" t="s">
        <v>14</v>
      </c>
      <c r="G76" s="20"/>
      <c r="H76" s="20"/>
      <c r="I76" s="20"/>
      <c r="J76" s="20"/>
      <c r="K76" s="20"/>
      <c r="L76" s="20"/>
      <c r="M76" s="20"/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</row>
    <row r="77" spans="2:25 5610:12792" ht="14.6">
      <c r="C77" s="31" t="s">
        <v>21</v>
      </c>
      <c r="D77" s="34" t="s">
        <v>13</v>
      </c>
      <c r="E77" s="34"/>
      <c r="F77" s="36" t="s">
        <v>14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</row>
    <row r="78" spans="2:25 5610:12792"/>
    <row r="79" spans="2:25 5610:12792"/>
    <row r="80" spans="2:25 5610:12792"/>
    <row r="81" spans="2:12"/>
    <row r="82" spans="2:12" ht="12.75" customHeight="1">
      <c r="B82" s="68"/>
      <c r="C82" s="159"/>
      <c r="D82" s="159"/>
      <c r="E82" s="159"/>
      <c r="F82" s="159"/>
      <c r="G82" s="159"/>
      <c r="H82" s="159"/>
      <c r="I82" s="159"/>
      <c r="J82" s="159"/>
      <c r="K82" s="159"/>
      <c r="L82" s="159"/>
    </row>
    <row r="83" spans="2:12">
      <c r="C83" s="159"/>
      <c r="D83" s="159"/>
      <c r="E83" s="159"/>
      <c r="F83" s="159"/>
      <c r="G83" s="159"/>
      <c r="H83" s="159"/>
      <c r="I83" s="159"/>
      <c r="J83" s="159"/>
      <c r="K83" s="159"/>
      <c r="L83" s="159"/>
    </row>
    <row r="84" spans="2:12"/>
  </sheetData>
  <mergeCells count="1">
    <mergeCell ref="D10:F10"/>
  </mergeCells>
  <phoneticPr fontId="15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Notes</vt:lpstr>
      <vt:lpstr>Summary Postalised Tariff</vt:lpstr>
      <vt:lpstr>Scenarios</vt:lpstr>
      <vt:lpstr>Calc Com &amp; Cap</vt:lpstr>
      <vt:lpstr>Seasonal Factors &amp; Multipliers</vt:lpstr>
      <vt:lpstr>'Calc Com &amp; Cap'!Print_Area</vt:lpstr>
      <vt:lpstr>'Summary Postalised Tariff'!Print_Area</vt:lpstr>
    </vt:vector>
  </TitlesOfParts>
  <Company>OFFREG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Davidson</dc:creator>
  <cp:lastModifiedBy>Stephen Magowan</cp:lastModifiedBy>
  <cp:lastPrinted>2019-05-29T10:21:18Z</cp:lastPrinted>
  <dcterms:created xsi:type="dcterms:W3CDTF">2007-06-26T08:41:07Z</dcterms:created>
  <dcterms:modified xsi:type="dcterms:W3CDTF">2023-03-31T13:53:32Z</dcterms:modified>
</cp:coreProperties>
</file>