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COMMON AREA\SONI\Compliance and Reporting\Cost Reporting\Consultation\"/>
    </mc:Choice>
  </mc:AlternateContent>
  <bookViews>
    <workbookView xWindow="0" yWindow="0" windowWidth="16815" windowHeight="7455" tabRatio="737" firstSheet="9" activeTab="14"/>
  </bookViews>
  <sheets>
    <sheet name="Index" sheetId="111" r:id="rId1"/>
    <sheet name="Key " sheetId="1" r:id="rId2"/>
    <sheet name="Change log" sheetId="125" r:id="rId3"/>
    <sheet name="Inflation" sheetId="112" r:id="rId4"/>
    <sheet name="T1- Summary and Check" sheetId="133" r:id="rId5"/>
    <sheet name="T2- Staff (Bt)" sheetId="124" r:id="rId6"/>
    <sheet name="T2a- Staff (non-Bt)" sheetId="138" r:id="rId7"/>
    <sheet name="T3 - Pensions" sheetId="142" r:id="rId8"/>
    <sheet name="T4- (Non-staff) Opex" sheetId="132" r:id="rId9"/>
    <sheet name="T5- TNPPs and Dts" sheetId="134" r:id="rId10"/>
    <sheet name="T6- Capex" sheetId="135" r:id="rId11"/>
    <sheet name="T7- Ancillary Services" sheetId="139" r:id="rId12"/>
    <sheet name="T8 - RAB Summary" sheetId="145" r:id="rId13"/>
    <sheet name="T8a- RAB Additions Detail" sheetId="143" r:id="rId14"/>
    <sheet name="T9- Outputs" sheetId="140" r:id="rId15"/>
  </sheets>
  <externalReferences>
    <externalReference r:id="rId16"/>
  </externalReferences>
  <definedNames>
    <definedName name="_Order1" hidden="1">255</definedName>
    <definedName name="_Order2" hidden="1">255</definedName>
    <definedName name="_xlnm.Print_Area" localSheetId="3">Inflation!$A$1:$Q$32</definedName>
    <definedName name="_xlnm.Print_Area" localSheetId="5">'T2- Staff (Bt)'!$A$1:$Q$54</definedName>
    <definedName name="_xlnm.Print_Area" localSheetId="6">'T2a- Staff (non-Bt)'!$A$1:$Q$54</definedName>
    <definedName name="_xlnm.Print_Area" localSheetId="7">'T3 - Pensions'!$A$1:$Q$42</definedName>
  </definedNames>
  <calcPr calcId="152511"/>
  <customWorkbookViews>
    <customWorkbookView name="stewart - Personal View" guid="{F340C8D7-4E9F-4632-8DFC-4C51DEF7AB5A}" mergeInterval="0" personalView="1" maximized="1" xWindow="1" yWindow="1" windowWidth="1680" windowHeight="787" tabRatio="737" activeSheetId="22" showComments="commIndAndComment"/>
    <customWorkbookView name="mills - Personal View" guid="{ABE47515-9F00-4757-9737-BAFEEF96F8FA}" mergeInterval="0" personalView="1" maximized="1" xWindow="1" yWindow="1" windowWidth="1280" windowHeight="537" tabRatio="819" activeSheetId="32" showComments="commIndAndComment"/>
    <customWorkbookView name="craig - Personal View" guid="{C4E7D839-EA58-4A93-9DA2-A11A9D9A3134}" mergeInterval="0" personalView="1" maximized="1" xWindow="1" yWindow="1" windowWidth="1400" windowHeight="783" tabRatio="620" activeSheetId="15"/>
    <customWorkbookView name="Naylor - Personal View" guid="{FA539445-A77A-4A28-B8FD-A25D18E141AC}" mergeInterval="0" personalView="1" maximized="1" xWindow="1" yWindow="1" windowWidth="1680" windowHeight="832" tabRatio="737" activeSheetId="20"/>
    <customWorkbookView name="colville - Personal View" guid="{91E5C65A-A02B-4E83-B3A4-B1B16DE975C3}" mergeInterval="0" personalView="1" maximized="1" xWindow="1" yWindow="1" windowWidth="1680" windowHeight="787" tabRatio="620" activeSheetId="40"/>
    <customWorkbookView name="swales - Personal View" guid="{D221B1C6-FD4F-4EC0-9F68-6FA55C6CFD94}" mergeInterval="0" personalView="1" maximized="1" windowWidth="1676" windowHeight="887" tabRatio="797" activeSheetId="35"/>
    <customWorkbookView name="Head of IT - Personal View" guid="{D5E79100-4AE8-43A6-AB76-1294F977971A}" mergeInterval="0" personalView="1" maximized="1" xWindow="1" yWindow="1" windowWidth="1280" windowHeight="505" tabRatio="620" activeSheetId="36"/>
    <customWorkbookView name="magowan - Personal View" guid="{3EFCFB9D-F21B-4817-A00D-7E6B17F1F35E}" mergeInterval="0" personalView="1" maximized="1" xWindow="1" yWindow="1" windowWidth="1024" windowHeight="505" tabRatio="620" activeSheetId="9" showComments="commIndAndComment"/>
    <customWorkbookView name="trainor - Personal View" guid="{FE687FB1-5151-4D44-8177-B71484D4AB4A}" mergeInterval="0" personalView="1" maximized="1" windowWidth="1276" windowHeight="721" tabRatio="620" activeSheetId="2"/>
    <customWorkbookView name="Peter Naylor - Personal View" guid="{CF2CB0F1-ED7F-4C98-A426-921B2B022766}" mergeInterval="0" personalView="1" maximized="1" xWindow="1" yWindow="1" windowWidth="1663" windowHeight="275" tabRatio="759" activeSheetId="71"/>
    <customWorkbookView name="Roy Colville - Personal View" guid="{DF9F3B91-E934-46D9-9FCE-A4155C624A14}" mergeInterval="0" personalView="1" maximized="1" xWindow="1" yWindow="1" windowWidth="1680" windowHeight="787" tabRatio="737" activeSheetId="1"/>
  </customWorkbookViews>
</workbook>
</file>

<file path=xl/calcChain.xml><?xml version="1.0" encoding="utf-8"?>
<calcChain xmlns="http://schemas.openxmlformats.org/spreadsheetml/2006/main">
  <c r="L30" i="145" l="1"/>
  <c r="M30" i="145"/>
  <c r="N30" i="145"/>
  <c r="O30" i="145"/>
  <c r="K30" i="145"/>
  <c r="I30" i="145"/>
  <c r="H30" i="145"/>
  <c r="L29" i="145"/>
  <c r="M29" i="145"/>
  <c r="N29" i="145"/>
  <c r="O29" i="145"/>
  <c r="K29" i="145"/>
  <c r="I29" i="145"/>
  <c r="H29" i="145"/>
  <c r="L28" i="145"/>
  <c r="M28" i="145"/>
  <c r="N28" i="145"/>
  <c r="O28" i="145"/>
  <c r="K28" i="145"/>
  <c r="I28" i="145"/>
  <c r="H28" i="145"/>
  <c r="L27" i="145"/>
  <c r="M27" i="145"/>
  <c r="N27" i="145"/>
  <c r="O27" i="145"/>
  <c r="K27" i="145"/>
  <c r="I27" i="145"/>
  <c r="H27" i="145"/>
  <c r="L26" i="145"/>
  <c r="M26" i="145"/>
  <c r="N26" i="145"/>
  <c r="O26" i="145"/>
  <c r="K26" i="145"/>
  <c r="I26" i="145"/>
  <c r="H26" i="145"/>
  <c r="C27" i="145"/>
  <c r="C28" i="145" s="1"/>
  <c r="C29" i="145" s="1"/>
  <c r="C30" i="145" s="1"/>
  <c r="C20" i="145"/>
  <c r="C21" i="145" s="1"/>
  <c r="C22" i="145" s="1"/>
  <c r="C23" i="145" s="1"/>
  <c r="C13" i="145"/>
  <c r="C14" i="145" s="1"/>
  <c r="C15" i="145" s="1"/>
  <c r="C16" i="145" s="1"/>
  <c r="C4" i="145"/>
  <c r="C13" i="143"/>
  <c r="C14" i="143" s="1"/>
  <c r="C15" i="143" s="1"/>
  <c r="C16" i="143" s="1"/>
  <c r="C17" i="143" s="1"/>
  <c r="C18" i="143" s="1"/>
  <c r="C19" i="143" s="1"/>
  <c r="C20" i="143" s="1"/>
  <c r="C21" i="143" s="1"/>
  <c r="C4" i="143"/>
  <c r="L26" i="124" l="1"/>
  <c r="M26" i="124"/>
  <c r="N26" i="124"/>
  <c r="O26" i="124"/>
  <c r="K26" i="124"/>
  <c r="L25" i="124"/>
  <c r="M25" i="124"/>
  <c r="N25" i="124"/>
  <c r="O25" i="124"/>
  <c r="K25" i="124"/>
  <c r="L25" i="133" l="1"/>
  <c r="M25" i="133"/>
  <c r="N25" i="133"/>
  <c r="O25" i="133"/>
  <c r="K25" i="133"/>
  <c r="L24" i="133"/>
  <c r="M24" i="133"/>
  <c r="N24" i="133"/>
  <c r="O24" i="133"/>
  <c r="K24" i="133"/>
  <c r="L23" i="133"/>
  <c r="M23" i="133"/>
  <c r="N23" i="133"/>
  <c r="O23" i="133"/>
  <c r="K23" i="133"/>
  <c r="O18" i="135" l="1"/>
  <c r="N18" i="135"/>
  <c r="M18" i="135"/>
  <c r="L18" i="135"/>
  <c r="K18" i="135"/>
  <c r="C13" i="135"/>
  <c r="C14" i="135" s="1"/>
  <c r="C15" i="135" s="1"/>
  <c r="C16" i="135" s="1"/>
  <c r="C17" i="135" s="1"/>
  <c r="C18" i="135" s="1"/>
  <c r="L24" i="134"/>
  <c r="M24" i="134"/>
  <c r="N24" i="134"/>
  <c r="O24" i="134"/>
  <c r="K24" i="134"/>
  <c r="L17" i="134"/>
  <c r="M17" i="134"/>
  <c r="N17" i="134"/>
  <c r="O17" i="134"/>
  <c r="K17" i="134"/>
  <c r="L36" i="142" l="1"/>
  <c r="M36" i="142"/>
  <c r="N36" i="142"/>
  <c r="O36" i="142"/>
  <c r="K36" i="142"/>
  <c r="L23" i="142"/>
  <c r="M23" i="142"/>
  <c r="N23" i="142"/>
  <c r="O23" i="142"/>
  <c r="K23" i="142"/>
  <c r="L18" i="133" l="1"/>
  <c r="M18" i="133"/>
  <c r="N18" i="133"/>
  <c r="O18" i="133"/>
  <c r="K18" i="133"/>
  <c r="L15" i="142" l="1"/>
  <c r="M15" i="142"/>
  <c r="N15" i="142"/>
  <c r="O15" i="142"/>
  <c r="K15" i="142"/>
  <c r="C13" i="142"/>
  <c r="C14" i="142" s="1"/>
  <c r="C15" i="142" s="1"/>
  <c r="C18" i="142" s="1"/>
  <c r="C4" i="142"/>
  <c r="C19" i="142" l="1"/>
  <c r="C20" i="142" s="1"/>
  <c r="C21" i="142" s="1"/>
  <c r="C22" i="142" s="1"/>
  <c r="C23" i="142" s="1"/>
  <c r="C26" i="142" s="1"/>
  <c r="C27" i="142" s="1"/>
  <c r="C13" i="140"/>
  <c r="C14" i="140" s="1"/>
  <c r="C15" i="140" s="1"/>
  <c r="C16" i="140" s="1"/>
  <c r="C19" i="140" s="1"/>
  <c r="C4" i="140"/>
  <c r="O30" i="139"/>
  <c r="N30" i="139"/>
  <c r="M30" i="139"/>
  <c r="L30" i="139"/>
  <c r="K30" i="139"/>
  <c r="C13" i="139"/>
  <c r="C14" i="139" s="1"/>
  <c r="C15" i="139" s="1"/>
  <c r="C16" i="139" s="1"/>
  <c r="C17" i="139" s="1"/>
  <c r="C18" i="139" s="1"/>
  <c r="C19" i="139" s="1"/>
  <c r="C20" i="139" s="1"/>
  <c r="C21" i="139" s="1"/>
  <c r="C22" i="139" s="1"/>
  <c r="C23" i="139" s="1"/>
  <c r="C24" i="139" s="1"/>
  <c r="C25" i="139" s="1"/>
  <c r="C26" i="139" s="1"/>
  <c r="C27" i="139" s="1"/>
  <c r="C28" i="139" s="1"/>
  <c r="C29" i="139" s="1"/>
  <c r="C30" i="139" s="1"/>
  <c r="C4" i="139"/>
  <c r="O29" i="135"/>
  <c r="N29" i="135"/>
  <c r="M29" i="135"/>
  <c r="L29" i="135"/>
  <c r="K29" i="135"/>
  <c r="C22" i="135"/>
  <c r="C23" i="135" s="1"/>
  <c r="C24" i="135" s="1"/>
  <c r="C25" i="135" s="1"/>
  <c r="C26" i="135" s="1"/>
  <c r="C27" i="135" s="1"/>
  <c r="C28" i="135" s="1"/>
  <c r="C29" i="135" s="1"/>
  <c r="C4" i="135"/>
  <c r="O40" i="134"/>
  <c r="N40" i="134"/>
  <c r="M40" i="134"/>
  <c r="L40" i="134"/>
  <c r="K40" i="134"/>
  <c r="O32" i="134"/>
  <c r="N32" i="134"/>
  <c r="M32" i="134"/>
  <c r="L32" i="134"/>
  <c r="K32" i="134"/>
  <c r="C33" i="142" l="1"/>
  <c r="C34" i="142" s="1"/>
  <c r="C35" i="142" s="1"/>
  <c r="C36" i="142" s="1"/>
  <c r="C20" i="140"/>
  <c r="C21" i="140" s="1"/>
  <c r="C22" i="140" s="1"/>
  <c r="C23" i="140" s="1"/>
  <c r="C4" i="134"/>
  <c r="C24" i="140" l="1"/>
  <c r="C25" i="140" s="1"/>
  <c r="C28" i="140" s="1"/>
  <c r="C29" i="140" s="1"/>
  <c r="C32" i="140" s="1"/>
  <c r="O37" i="138"/>
  <c r="O47" i="138" s="1"/>
  <c r="N37" i="138"/>
  <c r="N47" i="138" s="1"/>
  <c r="M37" i="138"/>
  <c r="M47" i="138" s="1"/>
  <c r="L37" i="138"/>
  <c r="L47" i="138" s="1"/>
  <c r="K37" i="138"/>
  <c r="K47" i="138" s="1"/>
  <c r="O27" i="138"/>
  <c r="O46" i="138" s="1"/>
  <c r="N27" i="138"/>
  <c r="N46" i="138" s="1"/>
  <c r="M27" i="138"/>
  <c r="M46" i="138" s="1"/>
  <c r="M48" i="138" s="1"/>
  <c r="L27" i="138"/>
  <c r="L46" i="138" s="1"/>
  <c r="K27" i="138"/>
  <c r="K46" i="138" s="1"/>
  <c r="O17" i="138"/>
  <c r="O26" i="133" s="1"/>
  <c r="N17" i="138"/>
  <c r="N26" i="133" s="1"/>
  <c r="M17" i="138"/>
  <c r="M26" i="133" s="1"/>
  <c r="L17" i="138"/>
  <c r="L26" i="133" s="1"/>
  <c r="K17" i="138"/>
  <c r="K26" i="133" s="1"/>
  <c r="C13" i="138"/>
  <c r="C14" i="138" s="1"/>
  <c r="C15" i="138" s="1"/>
  <c r="C16" i="138" s="1"/>
  <c r="C17" i="138" s="1"/>
  <c r="C20" i="138" s="1"/>
  <c r="C21" i="138" s="1"/>
  <c r="C22" i="138" s="1"/>
  <c r="C23" i="138" s="1"/>
  <c r="C24" i="138" s="1"/>
  <c r="C25" i="138" s="1"/>
  <c r="C26" i="138" s="1"/>
  <c r="C27" i="138" s="1"/>
  <c r="C30" i="138" s="1"/>
  <c r="C31" i="138" s="1"/>
  <c r="C32" i="138" s="1"/>
  <c r="C33" i="138" s="1"/>
  <c r="C34" i="138" s="1"/>
  <c r="C35" i="138" s="1"/>
  <c r="C36" i="138" s="1"/>
  <c r="C37" i="138" s="1"/>
  <c r="C40" i="138" s="1"/>
  <c r="C43" i="138" s="1"/>
  <c r="C46" i="138" s="1"/>
  <c r="C47" i="138" s="1"/>
  <c r="C48" i="138" s="1"/>
  <c r="C4" i="138"/>
  <c r="N48" i="138" l="1"/>
  <c r="K48" i="138"/>
  <c r="O48" i="138"/>
  <c r="C33" i="140"/>
  <c r="C34" i="140" s="1"/>
  <c r="L48" i="138"/>
  <c r="O39" i="132"/>
  <c r="O16" i="133" s="1"/>
  <c r="N39" i="132"/>
  <c r="N16" i="133" s="1"/>
  <c r="M39" i="132"/>
  <c r="M16" i="133" s="1"/>
  <c r="L39" i="132"/>
  <c r="L16" i="133" s="1"/>
  <c r="K39" i="132"/>
  <c r="K16" i="133" s="1"/>
  <c r="C4" i="133"/>
  <c r="O46" i="132"/>
  <c r="O17" i="133" s="1"/>
  <c r="N46" i="132"/>
  <c r="N17" i="133" s="1"/>
  <c r="M46" i="132"/>
  <c r="M17" i="133" s="1"/>
  <c r="L46" i="132"/>
  <c r="L17" i="133" s="1"/>
  <c r="K46" i="132"/>
  <c r="K17" i="133" s="1"/>
  <c r="O34" i="132"/>
  <c r="O15" i="133" s="1"/>
  <c r="N34" i="132"/>
  <c r="N15" i="133" s="1"/>
  <c r="M34" i="132"/>
  <c r="M15" i="133" s="1"/>
  <c r="L34" i="132"/>
  <c r="L15" i="133" s="1"/>
  <c r="K34" i="132"/>
  <c r="K15" i="133" s="1"/>
  <c r="K25" i="132"/>
  <c r="K14" i="133" s="1"/>
  <c r="O25" i="132"/>
  <c r="O14" i="133" s="1"/>
  <c r="N25" i="132"/>
  <c r="N14" i="133" s="1"/>
  <c r="M25" i="132"/>
  <c r="M14" i="133" s="1"/>
  <c r="L25" i="132"/>
  <c r="L14" i="133" s="1"/>
  <c r="O16" i="132"/>
  <c r="O13" i="133" s="1"/>
  <c r="N16" i="132"/>
  <c r="N13" i="133" s="1"/>
  <c r="M16" i="132"/>
  <c r="M13" i="133" s="1"/>
  <c r="L16" i="132"/>
  <c r="L13" i="133" s="1"/>
  <c r="K16" i="132"/>
  <c r="K13" i="133" s="1"/>
  <c r="C14" i="132"/>
  <c r="C15" i="132" s="1"/>
  <c r="C16" i="132" s="1"/>
  <c r="C19" i="132" s="1"/>
  <c r="C20" i="132" s="1"/>
  <c r="C21" i="132" s="1"/>
  <c r="C22" i="132" s="1"/>
  <c r="C23" i="132" s="1"/>
  <c r="C24" i="132" s="1"/>
  <c r="C25" i="132" s="1"/>
  <c r="C28" i="132" s="1"/>
  <c r="C29" i="132" s="1"/>
  <c r="C30" i="132" s="1"/>
  <c r="C31" i="132" s="1"/>
  <c r="C32" i="132" s="1"/>
  <c r="C33" i="132" s="1"/>
  <c r="C34" i="132" s="1"/>
  <c r="C37" i="132" s="1"/>
  <c r="C38" i="132" s="1"/>
  <c r="C39" i="132" s="1"/>
  <c r="C42" i="132" s="1"/>
  <c r="C4" i="132"/>
  <c r="O17" i="124"/>
  <c r="O22" i="133" s="1"/>
  <c r="O27" i="133" s="1"/>
  <c r="N17" i="124"/>
  <c r="N22" i="133" s="1"/>
  <c r="N27" i="133" s="1"/>
  <c r="L17" i="124"/>
  <c r="L22" i="133" s="1"/>
  <c r="L27" i="133" s="1"/>
  <c r="C4" i="124"/>
  <c r="C4" i="112"/>
  <c r="N49" i="132" l="1"/>
  <c r="N50" i="132" s="1"/>
  <c r="L49" i="132"/>
  <c r="L50" i="132" s="1"/>
  <c r="M49" i="132"/>
  <c r="M50" i="132" s="1"/>
  <c r="K49" i="132"/>
  <c r="K50" i="132" s="1"/>
  <c r="O49" i="132"/>
  <c r="O50" i="132" s="1"/>
  <c r="C35" i="140"/>
  <c r="C36" i="140" s="1"/>
  <c r="C39" i="140" s="1"/>
  <c r="M17" i="124"/>
  <c r="M22" i="133" s="1"/>
  <c r="M27" i="133" s="1"/>
  <c r="C43" i="132"/>
  <c r="C44" i="132" s="1"/>
  <c r="C45" i="132" s="1"/>
  <c r="C46" i="132" s="1"/>
  <c r="C49" i="132" s="1"/>
  <c r="C50" i="132" s="1"/>
  <c r="L37" i="124"/>
  <c r="L47" i="124" s="1"/>
  <c r="N37" i="124"/>
  <c r="N47" i="124" s="1"/>
  <c r="M37" i="124"/>
  <c r="M47" i="124" s="1"/>
  <c r="K37" i="124"/>
  <c r="K47" i="124" s="1"/>
  <c r="O37" i="124"/>
  <c r="O47" i="124" s="1"/>
  <c r="K27" i="124"/>
  <c r="K46" i="124" s="1"/>
  <c r="O27" i="124"/>
  <c r="O46" i="124" s="1"/>
  <c r="N27" i="124"/>
  <c r="N46" i="124" s="1"/>
  <c r="M27" i="124"/>
  <c r="M46" i="124" s="1"/>
  <c r="L27" i="124"/>
  <c r="K17" i="124"/>
  <c r="K22" i="133" s="1"/>
  <c r="K27" i="133" s="1"/>
  <c r="L46" i="124" l="1"/>
  <c r="O48" i="124"/>
  <c r="O12" i="133" s="1"/>
  <c r="O19" i="133" s="1"/>
  <c r="K48" i="124"/>
  <c r="K12" i="133" s="1"/>
  <c r="K19" i="133" s="1"/>
  <c r="M48" i="124"/>
  <c r="M12" i="133" s="1"/>
  <c r="M19" i="133" s="1"/>
  <c r="N48" i="124"/>
  <c r="N12" i="133" s="1"/>
  <c r="N19" i="133" s="1"/>
  <c r="L48" i="124"/>
  <c r="L12" i="133" s="1"/>
  <c r="L19" i="133" l="1"/>
  <c r="C13" i="124"/>
  <c r="C14" i="124" s="1"/>
  <c r="C15" i="124" s="1"/>
  <c r="C16" i="124" s="1"/>
  <c r="C17" i="124" s="1"/>
  <c r="C20" i="124" s="1"/>
  <c r="C21" i="124" s="1"/>
  <c r="C22" i="124" s="1"/>
  <c r="C23" i="124" s="1"/>
  <c r="C24" i="124" s="1"/>
  <c r="C25" i="124" s="1"/>
  <c r="C26" i="124" s="1"/>
  <c r="C27" i="124" s="1"/>
  <c r="O14" i="112"/>
  <c r="N14" i="112"/>
  <c r="M14" i="112"/>
  <c r="L14" i="112"/>
  <c r="K14" i="112"/>
  <c r="I14" i="112"/>
  <c r="H14" i="112"/>
  <c r="C30" i="124" l="1"/>
  <c r="C31" i="124" s="1"/>
  <c r="C32" i="124" s="1"/>
  <c r="C33" i="124" s="1"/>
  <c r="C34" i="124" s="1"/>
  <c r="C35" i="124" s="1"/>
  <c r="C36" i="124" s="1"/>
  <c r="C37" i="124" s="1"/>
  <c r="C40" i="124" s="1"/>
  <c r="C43" i="124" s="1"/>
  <c r="C46" i="124" s="1"/>
  <c r="C47" i="124" s="1"/>
  <c r="C48" i="124" s="1"/>
  <c r="O13" i="112"/>
  <c r="N13" i="112"/>
  <c r="M13" i="112"/>
  <c r="L13" i="112"/>
  <c r="K13" i="112"/>
  <c r="I13" i="112" l="1"/>
  <c r="C13" i="112"/>
  <c r="C14" i="112" s="1"/>
  <c r="C14" i="134" l="1"/>
  <c r="C15" i="134"/>
  <c r="C16" i="134"/>
  <c r="C17" i="134"/>
  <c r="C20" i="134"/>
  <c r="C21" i="134"/>
  <c r="C22" i="134"/>
  <c r="C23" i="134"/>
  <c r="C24" i="134"/>
  <c r="C27" i="134"/>
  <c r="C28" i="134"/>
  <c r="C29" i="134"/>
  <c r="C30" i="134"/>
  <c r="C31" i="134"/>
  <c r="C32" i="134"/>
  <c r="C35" i="134"/>
  <c r="C36" i="134"/>
  <c r="C37" i="134"/>
  <c r="C38" i="134"/>
  <c r="C39" i="134"/>
  <c r="C40" i="134"/>
</calcChain>
</file>

<file path=xl/sharedStrings.xml><?xml version="1.0" encoding="utf-8"?>
<sst xmlns="http://schemas.openxmlformats.org/spreadsheetml/2006/main" count="868" uniqueCount="279">
  <si>
    <t>A</t>
  </si>
  <si>
    <t>B</t>
  </si>
  <si>
    <t>Input cell</t>
  </si>
  <si>
    <t>Calculated data</t>
  </si>
  <si>
    <t>Not to be completed</t>
  </si>
  <si>
    <t>DESCRIPTION</t>
  </si>
  <si>
    <t>UNITS</t>
  </si>
  <si>
    <t>DP</t>
  </si>
  <si>
    <t>C</t>
  </si>
  <si>
    <t>D</t>
  </si>
  <si>
    <t>E</t>
  </si>
  <si>
    <t>F</t>
  </si>
  <si>
    <t xml:space="preserve">YEAR </t>
  </si>
  <si>
    <t>YEAR</t>
  </si>
  <si>
    <t>2014-15</t>
  </si>
  <si>
    <t>2015-16</t>
  </si>
  <si>
    <t>2016-17</t>
  </si>
  <si>
    <t>2017-18</t>
  </si>
  <si>
    <t>2018-19</t>
  </si>
  <si>
    <t>2019-20</t>
  </si>
  <si>
    <t>2013-14</t>
  </si>
  <si>
    <t>Date</t>
  </si>
  <si>
    <t>nr</t>
  </si>
  <si>
    <t>Total FTE Employees</t>
  </si>
  <si>
    <t>£80,000-£149,999</t>
  </si>
  <si>
    <t>£40,000-£79,999</t>
  </si>
  <si>
    <t>£20,000-£39,999</t>
  </si>
  <si>
    <t>&gt;=£150,000</t>
  </si>
  <si>
    <t>&lt;£20,000</t>
  </si>
  <si>
    <t>Inflation</t>
  </si>
  <si>
    <t xml:space="preserve">RPI All Items Index: Jan 1987=100                                       </t>
  </si>
  <si>
    <t>% Change</t>
  </si>
  <si>
    <t>%</t>
  </si>
  <si>
    <t>TABLE INDEX</t>
  </si>
  <si>
    <t xml:space="preserve">Table </t>
  </si>
  <si>
    <t>Link</t>
  </si>
  <si>
    <t>Key</t>
  </si>
  <si>
    <t>Description</t>
  </si>
  <si>
    <t xml:space="preserve">Yes </t>
  </si>
  <si>
    <t>No</t>
  </si>
  <si>
    <t>Instructions</t>
  </si>
  <si>
    <t xml:space="preserve">Key </t>
  </si>
  <si>
    <t xml:space="preserve">Inflation </t>
  </si>
  <si>
    <t>Retail Price Index</t>
  </si>
  <si>
    <t xml:space="preserve">No. of Staff by Salary Band </t>
  </si>
  <si>
    <t>2018/19</t>
  </si>
  <si>
    <t>TSO - ANNUAL REPORTING REQUIREMENTS</t>
  </si>
  <si>
    <t>ANNUAL REPORTING COST TEMPLATE</t>
  </si>
  <si>
    <t>RELEVANT</t>
  </si>
  <si>
    <t>Retail Price Index (April)</t>
  </si>
  <si>
    <t>SONI Price Control 2015-2020</t>
  </si>
  <si>
    <t>Forecasts derived from OBR March 2018 Economic Outlook, Supplementary Table 1.7, RPI Q1 forecasts</t>
  </si>
  <si>
    <t>n.a.</t>
  </si>
  <si>
    <t>Changes from previous version</t>
  </si>
  <si>
    <t>Conversion Factor (Nominal to April 2014 prices)</t>
  </si>
  <si>
    <t>Overtime</t>
  </si>
  <si>
    <t>Other Allowances - Standby</t>
  </si>
  <si>
    <t>Bonus &amp; Profit related pay</t>
  </si>
  <si>
    <t>National Insurance Contributions-Employers</t>
  </si>
  <si>
    <t>Ongoing Pension Costs - Defined Benefit Scheme-Employers</t>
  </si>
  <si>
    <t>Ongoing Pension Costs - Defined Contributions Scheme-Employers</t>
  </si>
  <si>
    <t>INFLATION</t>
  </si>
  <si>
    <t>Version</t>
  </si>
  <si>
    <t>Comments/ Notable changes (including sheet and cell references)</t>
  </si>
  <si>
    <t>Effect of changes</t>
  </si>
  <si>
    <t>Reason for changes</t>
  </si>
  <si>
    <t>WIP</t>
  </si>
  <si>
    <t>Change log</t>
  </si>
  <si>
    <t>Direct costs</t>
  </si>
  <si>
    <t>Total direct costs</t>
  </si>
  <si>
    <t>Agency costs</t>
  </si>
  <si>
    <t>Agency staff</t>
  </si>
  <si>
    <t>Other staff costs (not reported elsewhere)</t>
  </si>
  <si>
    <t>Indirect staff costs</t>
  </si>
  <si>
    <t xml:space="preserve">Please specify … </t>
  </si>
  <si>
    <t xml:space="preserve">RECHARGES … </t>
  </si>
  <si>
    <t>Basic salaries and wage expense</t>
  </si>
  <si>
    <t>Total staff costs</t>
  </si>
  <si>
    <t>Total staff costs (excluding indirects)</t>
  </si>
  <si>
    <t>Recruitment costs</t>
  </si>
  <si>
    <t>Training</t>
  </si>
  <si>
    <t>Motor and travel costs</t>
  </si>
  <si>
    <t>Hotels</t>
  </si>
  <si>
    <t>Employee meals</t>
  </si>
  <si>
    <t>Mobile phone charges</t>
  </si>
  <si>
    <t>Subscription and membership fees</t>
  </si>
  <si>
    <t>Defined Contribution Scheme</t>
  </si>
  <si>
    <t>£'000</t>
  </si>
  <si>
    <t>TELECOMS &amp; IT COSTS</t>
  </si>
  <si>
    <t>Telecommunications (OTN, calls, rental, support, internet, equipment)</t>
  </si>
  <si>
    <t>Hardware warranty and support</t>
  </si>
  <si>
    <t>Software licence and support (EMS, other applications)</t>
  </si>
  <si>
    <t>Total Telecoms &amp; IT costs</t>
  </si>
  <si>
    <t>PROFESSIONAL FEES</t>
  </si>
  <si>
    <t>Total Professional Fees</t>
  </si>
  <si>
    <t>Network planning consultancy</t>
  </si>
  <si>
    <t>Grid Code</t>
  </si>
  <si>
    <t>Legal costs (excluding network planning function)</t>
  </si>
  <si>
    <t>Professional services (excluding network planning function)</t>
  </si>
  <si>
    <t>Public Affairs</t>
  </si>
  <si>
    <t>DS3</t>
  </si>
  <si>
    <t>FACILITIES COSTS</t>
  </si>
  <si>
    <t>Building Rates</t>
  </si>
  <si>
    <t>Heat, light and power</t>
  </si>
  <si>
    <t>Security</t>
  </si>
  <si>
    <t>Maintenance</t>
  </si>
  <si>
    <t>Building and Contents insurance</t>
  </si>
  <si>
    <t>Mail service / switchboard</t>
  </si>
  <si>
    <t>Total Facilities Costs</t>
  </si>
  <si>
    <t>OTHER OPERATING COSTS</t>
  </si>
  <si>
    <t>TABLE 4 - (NON-STAFF) OPERATING COSTS</t>
  </si>
  <si>
    <t>Total Other Operating Costs</t>
  </si>
  <si>
    <t>Insurance (please specify)</t>
  </si>
  <si>
    <t>Stationery</t>
  </si>
  <si>
    <t>Banking charges</t>
  </si>
  <si>
    <t>Other costs (please specify)</t>
  </si>
  <si>
    <t>T4- Operating costs (non-staff)</t>
  </si>
  <si>
    <t>T1- Summary</t>
  </si>
  <si>
    <t>TABLE 1 - SUMMARY</t>
  </si>
  <si>
    <t>Telecoms and IT</t>
  </si>
  <si>
    <t>Professional fees</t>
  </si>
  <si>
    <t>Facilities</t>
  </si>
  <si>
    <t>Total operating costs</t>
  </si>
  <si>
    <t>Pension deficit</t>
  </si>
  <si>
    <t>Group recharges (net)</t>
  </si>
  <si>
    <t>GROUP RECHARGES</t>
  </si>
  <si>
    <t>Net recharges</t>
  </si>
  <si>
    <t>Group Recharge - by SONI TSO</t>
  </si>
  <si>
    <t>Group Recharge - to SONI TSO</t>
  </si>
  <si>
    <t>TOTAL (NON-STAFF) OPERATING COSTS</t>
  </si>
  <si>
    <t>Total (non-staff) operating costs (excluding recharges)</t>
  </si>
  <si>
    <t>Total (non-staff) operating costs (including recharges)</t>
  </si>
  <si>
    <t>Total staff costs (including indirect costs)</t>
  </si>
  <si>
    <t>T5- TNPPs and Dts</t>
  </si>
  <si>
    <t>T6- Capex</t>
  </si>
  <si>
    <t>TABLE 2 - STAFF COSTS AND NUMBERS INCLUDED WITHIN ALLOWANCE FOR Bt</t>
  </si>
  <si>
    <t>TABLE 2 - STAFF COSTS AND NUMBERS EXCLUDED FROM ALLOWANCE FOR Bt</t>
  </si>
  <si>
    <t>T2- Staff (Bt)</t>
  </si>
  <si>
    <t>T2a- Staff (non-Bt)</t>
  </si>
  <si>
    <t>TABLE 5 - TRANSMISSION NETWORK PRE-CONSTRUCTION PROJECT AND UNCERTAINTY MECHANISM COSTS</t>
  </si>
  <si>
    <t>External staff costs</t>
  </si>
  <si>
    <t>Other costs</t>
  </si>
  <si>
    <t>Direct internal staff costs</t>
  </si>
  <si>
    <t>Indirect internal staff costs</t>
  </si>
  <si>
    <t>Total TNPP costs</t>
  </si>
  <si>
    <t>Transmission Network Pre-construction Projects (TNPPs)</t>
  </si>
  <si>
    <t>Number of employees (internal staff)</t>
  </si>
  <si>
    <t>TABLE 6 - CAPITAL EXPENDITURE</t>
  </si>
  <si>
    <t>IS Infrastructure</t>
  </si>
  <si>
    <t>Corporate Systems</t>
  </si>
  <si>
    <t>Energy Management Systems- All Island Operations</t>
  </si>
  <si>
    <t>EDIL/RCUC/AMP</t>
  </si>
  <si>
    <t>TUoS/Settlement/Metering</t>
  </si>
  <si>
    <t>Big data/Data Mining</t>
  </si>
  <si>
    <t>Operation Changes - Network codes</t>
  </si>
  <si>
    <t>Other - Please specify</t>
  </si>
  <si>
    <t>Total</t>
  </si>
  <si>
    <t>Reliability and Availability</t>
  </si>
  <si>
    <t>Annual Transmission System Availability</t>
  </si>
  <si>
    <t>Total System Minutes Lost (SML)</t>
  </si>
  <si>
    <t>System Minutes Lost attributable to SONI</t>
  </si>
  <si>
    <t>Wind Forecast Accuracy (Average Normalised Mean Absolute Error)</t>
  </si>
  <si>
    <t xml:space="preserve">Annual Wind Constraint &amp; Curtailment </t>
  </si>
  <si>
    <t>Quality of Service</t>
  </si>
  <si>
    <t>Number of Voltage Excursions outside statutory limits</t>
  </si>
  <si>
    <t>Number of Frequency Excursions below 49.6 Hz or above 50.5 Hz</t>
  </si>
  <si>
    <t>Customer Satisfaction</t>
  </si>
  <si>
    <t>Overall satisfaction of service provided by SONI</t>
  </si>
  <si>
    <t>Overall satisfaction with staff</t>
  </si>
  <si>
    <t>Customer Connections</t>
  </si>
  <si>
    <t>Send customer offers within 3 months after receipt of an applicaton containing all such reasonable information - Condition 25</t>
  </si>
  <si>
    <t>T7- Ancillary services</t>
  </si>
  <si>
    <t>TABLE 7 - ANCILLARY SERVICES</t>
  </si>
  <si>
    <t>HAS - Reserve</t>
  </si>
  <si>
    <t>HAS - Reactive Power Payments</t>
  </si>
  <si>
    <t>HAS - Synch Comp (Energy Costs)</t>
  </si>
  <si>
    <t>HAS - Synch Comp (Start-up Costs)</t>
  </si>
  <si>
    <t>HAS - Synch Comp (Maintenance Costs)</t>
  </si>
  <si>
    <t>HAS - Multimode operation</t>
  </si>
  <si>
    <t>IC Static Frequency Service</t>
  </si>
  <si>
    <t>IC High Frequency Service (1 event)</t>
  </si>
  <si>
    <t xml:space="preserve">Fuel Switching </t>
  </si>
  <si>
    <t>Local Reserve Services Agreements</t>
  </si>
  <si>
    <t>System services</t>
  </si>
  <si>
    <t>Other - please specify</t>
  </si>
  <si>
    <t>Total system services</t>
  </si>
  <si>
    <t>System Data</t>
  </si>
  <si>
    <t>TABLE 9 - SYSTEM DATA AND OUTPUTS</t>
  </si>
  <si>
    <t>Total System Demand</t>
  </si>
  <si>
    <t>Total Registered Capacity</t>
  </si>
  <si>
    <t>GWh</t>
  </si>
  <si>
    <t>MW</t>
  </si>
  <si>
    <t>Number of new connections in year - transmission connected</t>
  </si>
  <si>
    <t>Number of new connections in year - distibution connected</t>
  </si>
  <si>
    <t>Number of existing generator connections (at start of year)</t>
  </si>
  <si>
    <t>Wind Dispatch-down Curtailment</t>
  </si>
  <si>
    <t>Wind Dispatch-down Constraint</t>
  </si>
  <si>
    <t>SML</t>
  </si>
  <si>
    <t>Satisfaction with query handling</t>
  </si>
  <si>
    <t>Satisfaction with length of time to resolve query</t>
  </si>
  <si>
    <t>Overall satisffaction with communication handling</t>
  </si>
  <si>
    <t>T9- Outputs</t>
  </si>
  <si>
    <t xml:space="preserve">Historical data </t>
  </si>
  <si>
    <t>KEY:</t>
  </si>
  <si>
    <t>T4- (Non-staff) Opex</t>
  </si>
  <si>
    <t>T7- Ancillary Services</t>
  </si>
  <si>
    <t xml:space="preserve">TABLE 3 - SONI LIMITED PENSION SCHEMES </t>
  </si>
  <si>
    <t>Deferred Members</t>
  </si>
  <si>
    <t xml:space="preserve">Active Members </t>
  </si>
  <si>
    <t>Defined Benefit Membership (year end figures)</t>
  </si>
  <si>
    <t xml:space="preserve">Pensioner Members </t>
  </si>
  <si>
    <t xml:space="preserve">Total </t>
  </si>
  <si>
    <t>Deficit Value (year end)</t>
  </si>
  <si>
    <t>Deficit Repair Payment</t>
  </si>
  <si>
    <t>Defined Benefit Scheme</t>
  </si>
  <si>
    <t>Salary Roll of Defined Benefit Members</t>
  </si>
  <si>
    <t>Defined Contribution Membership (year end figures)</t>
  </si>
  <si>
    <t>Members</t>
  </si>
  <si>
    <t>Contribution Rate</t>
  </si>
  <si>
    <t>Salary Roll of Defined Contribution Members</t>
  </si>
  <si>
    <t>Defined Benefit Scheme (post cut off)</t>
  </si>
  <si>
    <t>Deficit relating to liabilities up to 31 March 2019</t>
  </si>
  <si>
    <t xml:space="preserve">Incremental Deficit </t>
  </si>
  <si>
    <t>n/a</t>
  </si>
  <si>
    <t>T3- Pensions</t>
  </si>
  <si>
    <t>Ongoing Contribution (employer)</t>
  </si>
  <si>
    <t>Ongoing Contribution (employee)</t>
  </si>
  <si>
    <t>TNPP1 Total Cost</t>
  </si>
  <si>
    <t>TNPP2 Total Cost</t>
  </si>
  <si>
    <t>TNPP3 Total Cost</t>
  </si>
  <si>
    <t>TNPP Total Cost</t>
  </si>
  <si>
    <t>Total uncertainty mechanism costs</t>
  </si>
  <si>
    <t xml:space="preserve">Dt1 Total Cost </t>
  </si>
  <si>
    <t xml:space="preserve">Dt2 Total Cost </t>
  </si>
  <si>
    <t xml:space="preserve">Dt3 Total Cost </t>
  </si>
  <si>
    <t xml:space="preserve">Dt4 Total Cost </t>
  </si>
  <si>
    <t>Total Dt costs</t>
  </si>
  <si>
    <t>Dt</t>
  </si>
  <si>
    <t xml:space="preserve">Capital Expenditure Staff </t>
  </si>
  <si>
    <t>Capital Expenditure Projects</t>
  </si>
  <si>
    <t>Total CAPEX costs</t>
  </si>
  <si>
    <t>Check</t>
  </si>
  <si>
    <t>TBD</t>
  </si>
  <si>
    <t>Payroll (including indirect staff costs)</t>
  </si>
  <si>
    <t xml:space="preserve">Other opex </t>
  </si>
  <si>
    <t>Staff Numbers</t>
  </si>
  <si>
    <t>Opex Staff - Bt</t>
  </si>
  <si>
    <t>Capex Staff - Bt</t>
  </si>
  <si>
    <t>TNPP Network Planners</t>
  </si>
  <si>
    <t>Dt Staff</t>
  </si>
  <si>
    <t>Total FTE Employees (internal)</t>
  </si>
  <si>
    <t>Operating Costs (Bt)</t>
  </si>
  <si>
    <t>Connection Staff</t>
  </si>
  <si>
    <t>Synchronous Inertial Response</t>
  </si>
  <si>
    <t>Dynamic Reactive Response</t>
  </si>
  <si>
    <t>Fast Frequency Response</t>
  </si>
  <si>
    <t>Total Ramping Margin</t>
  </si>
  <si>
    <t>Fast Post-Fault Active Power Recovery</t>
  </si>
  <si>
    <t>RoCoF</t>
  </si>
  <si>
    <t>AS Reserve Rebalance</t>
  </si>
  <si>
    <t>Opening RAB</t>
  </si>
  <si>
    <t>Additions</t>
  </si>
  <si>
    <t>Return</t>
  </si>
  <si>
    <t>Regulatory Depreciation</t>
  </si>
  <si>
    <t>Closing RAB</t>
  </si>
  <si>
    <t>TABLE 8 - ASSET REGISTER</t>
  </si>
  <si>
    <t>ASSET</t>
  </si>
  <si>
    <t>DATE OF</t>
  </si>
  <si>
    <t>DEPRECIATION</t>
  </si>
  <si>
    <t>GROUP</t>
  </si>
  <si>
    <t>NAME</t>
  </si>
  <si>
    <t>T8- Rab Summary</t>
  </si>
  <si>
    <t xml:space="preserve">T8a - Rab Additions Detail </t>
  </si>
  <si>
    <t>TABLE 8 - RAB Summary</t>
  </si>
  <si>
    <t xml:space="preserve">Non-Building </t>
  </si>
  <si>
    <t>Buildings</t>
  </si>
  <si>
    <t>RAB</t>
  </si>
  <si>
    <t>ADDITION</t>
  </si>
  <si>
    <t xml:space="preserve">REGULATORY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</si>
</sst>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0.000"/>
    <numFmt numFmtId="166" formatCode="0.0"/>
    <numFmt numFmtId="167" formatCode="0.0%"/>
    <numFmt numFmtId="168" formatCode="_-[$€-2]* #,##0.00_-;\-[$€-2]* #,##0.00_-;_-[$€-2]* &quot;-&quot;??_-"/>
    <numFmt numFmtId="169" formatCode="#,###.00;\(#,###.00\)"/>
    <numFmt numFmtId="170" formatCode="General_)"/>
    <numFmt numFmtId="171" formatCode="#,##0.00;[Red]\-#,##0.00;\-"/>
  </numFmts>
  <fonts count="27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name val="Arial MT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2"/>
      <name val="Arial MT"/>
    </font>
    <font>
      <sz val="8"/>
      <name val="Arial MT"/>
    </font>
    <font>
      <sz val="11"/>
      <color indexed="8"/>
      <name val="Calibri"/>
      <family val="2"/>
    </font>
    <font>
      <b/>
      <sz val="10"/>
      <color rgb="FFC00000"/>
      <name val="Arial"/>
      <family val="2"/>
    </font>
    <font>
      <u/>
      <sz val="12"/>
      <color theme="10"/>
      <name val="Arial MT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b/>
      <sz val="10"/>
      <name val="Verdana"/>
      <family val="2"/>
    </font>
    <font>
      <b/>
      <sz val="10"/>
      <color theme="1"/>
      <name val="CG Omega"/>
    </font>
    <font>
      <b/>
      <sz val="10"/>
      <name val="CG Omega"/>
    </font>
    <font>
      <sz val="10"/>
      <name val="Verdana"/>
      <family val="2"/>
    </font>
    <font>
      <sz val="11"/>
      <color theme="1"/>
      <name val="Arial"/>
      <family val="2"/>
    </font>
    <font>
      <sz val="13"/>
      <name val="CG Omega"/>
    </font>
    <font>
      <sz val="12"/>
      <color theme="0"/>
      <name val="Arial MT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6">
    <xf numFmtId="0" fontId="0" fillId="0" borderId="0"/>
    <xf numFmtId="0" fontId="5" fillId="0" borderId="0"/>
    <xf numFmtId="0" fontId="8" fillId="0" borderId="0"/>
    <xf numFmtId="0" fontId="8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168" fontId="16" fillId="0" borderId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8" fillId="0" borderId="0"/>
    <xf numFmtId="0" fontId="15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6" fillId="3" borderId="9" xfId="5" applyFont="1" applyFill="1" applyBorder="1" applyAlignment="1">
      <alignment horizontal="center"/>
    </xf>
    <xf numFmtId="0" fontId="6" fillId="3" borderId="5" xfId="5" quotePrefix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7" borderId="1" xfId="0" applyFont="1" applyFill="1" applyBorder="1"/>
    <xf numFmtId="0" fontId="4" fillId="0" borderId="1" xfId="5" applyFont="1" applyBorder="1" applyAlignment="1">
      <alignment horizontal="center"/>
    </xf>
    <xf numFmtId="0" fontId="4" fillId="3" borderId="5" xfId="5" applyFont="1" applyFill="1" applyBorder="1" applyAlignment="1">
      <alignment horizontal="center"/>
    </xf>
    <xf numFmtId="0" fontId="4" fillId="0" borderId="0" xfId="0" applyFont="1" applyFill="1"/>
    <xf numFmtId="0" fontId="4" fillId="8" borderId="1" xfId="0" applyFont="1" applyFill="1" applyBorder="1"/>
    <xf numFmtId="0" fontId="4" fillId="2" borderId="6" xfId="0" applyFont="1" applyFill="1" applyBorder="1"/>
    <xf numFmtId="0" fontId="4" fillId="5" borderId="1" xfId="0" applyFont="1" applyFill="1" applyBorder="1"/>
    <xf numFmtId="0" fontId="4" fillId="3" borderId="4" xfId="5" applyFont="1" applyFill="1" applyBorder="1" applyAlignment="1">
      <alignment horizontal="center"/>
    </xf>
    <xf numFmtId="0" fontId="3" fillId="0" borderId="1" xfId="5" applyFont="1" applyBorder="1" applyAlignment="1">
      <alignment wrapText="1"/>
    </xf>
    <xf numFmtId="0" fontId="4" fillId="9" borderId="12" xfId="5" applyFont="1" applyFill="1" applyBorder="1" applyAlignment="1">
      <alignment horizontal="center"/>
    </xf>
    <xf numFmtId="0" fontId="4" fillId="9" borderId="0" xfId="5" applyFont="1" applyFill="1" applyBorder="1" applyAlignment="1">
      <alignment horizontal="center"/>
    </xf>
    <xf numFmtId="0" fontId="11" fillId="9" borderId="0" xfId="5" applyFont="1" applyFill="1" applyBorder="1" applyAlignment="1">
      <alignment horizontal="left"/>
    </xf>
    <xf numFmtId="0" fontId="6" fillId="9" borderId="0" xfId="5" applyFont="1" applyFill="1" applyBorder="1" applyAlignment="1">
      <alignment horizontal="center"/>
    </xf>
    <xf numFmtId="0" fontId="4" fillId="9" borderId="3" xfId="5" applyFont="1" applyFill="1" applyBorder="1" applyAlignment="1"/>
    <xf numFmtId="0" fontId="4" fillId="9" borderId="0" xfId="5" applyFont="1" applyFill="1" applyBorder="1" applyAlignment="1"/>
    <xf numFmtId="0" fontId="6" fillId="9" borderId="9" xfId="5" applyFont="1" applyFill="1" applyBorder="1" applyAlignment="1">
      <alignment horizontal="center"/>
    </xf>
    <xf numFmtId="0" fontId="6" fillId="9" borderId="9" xfId="5" quotePrefix="1" applyFont="1" applyFill="1" applyBorder="1" applyAlignment="1">
      <alignment horizontal="center"/>
    </xf>
    <xf numFmtId="0" fontId="6" fillId="3" borderId="5" xfId="5" applyFont="1" applyFill="1" applyBorder="1" applyAlignment="1">
      <alignment horizontal="center"/>
    </xf>
    <xf numFmtId="166" fontId="4" fillId="10" borderId="1" xfId="5" applyNumberFormat="1" applyFont="1" applyFill="1" applyBorder="1" applyAlignment="1" applyProtection="1">
      <alignment horizontal="center"/>
    </xf>
    <xf numFmtId="166" fontId="4" fillId="4" borderId="1" xfId="5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12" fillId="9" borderId="0" xfId="9" quotePrefix="1" applyFill="1" applyAlignment="1" applyProtection="1"/>
    <xf numFmtId="0" fontId="13" fillId="9" borderId="1" xfId="9" quotePrefix="1" applyFont="1" applyFill="1" applyBorder="1" applyAlignment="1" applyProtection="1">
      <alignment horizontal="center"/>
    </xf>
    <xf numFmtId="0" fontId="13" fillId="9" borderId="1" xfId="9" applyFont="1" applyFill="1" applyBorder="1" applyAlignment="1" applyProtection="1">
      <alignment horizontal="center"/>
    </xf>
    <xf numFmtId="0" fontId="4" fillId="9" borderId="0" xfId="5" applyFont="1" applyFill="1" applyBorder="1" applyAlignment="1">
      <alignment wrapText="1"/>
    </xf>
    <xf numFmtId="0" fontId="4" fillId="12" borderId="1" xfId="0" applyFont="1" applyFill="1" applyBorder="1" applyAlignment="1">
      <alignment horizontal="center"/>
    </xf>
    <xf numFmtId="0" fontId="3" fillId="9" borderId="0" xfId="5" applyFont="1" applyFill="1" applyBorder="1" applyAlignment="1">
      <alignment horizontal="center"/>
    </xf>
    <xf numFmtId="0" fontId="3" fillId="9" borderId="0" xfId="5" applyFont="1" applyFill="1" applyBorder="1" applyAlignment="1">
      <alignment wrapText="1"/>
    </xf>
    <xf numFmtId="0" fontId="3" fillId="0" borderId="1" xfId="5" applyFont="1" applyBorder="1" applyAlignment="1"/>
    <xf numFmtId="0" fontId="0" fillId="9" borderId="0" xfId="0" applyFill="1" applyAlignment="1"/>
    <xf numFmtId="0" fontId="4" fillId="9" borderId="13" xfId="5" applyFont="1" applyFill="1" applyBorder="1" applyAlignment="1"/>
    <xf numFmtId="0" fontId="6" fillId="9" borderId="12" xfId="5" applyFont="1" applyFill="1" applyBorder="1" applyAlignment="1"/>
    <xf numFmtId="0" fontId="4" fillId="9" borderId="12" xfId="5" applyFont="1" applyFill="1" applyBorder="1" applyAlignment="1"/>
    <xf numFmtId="0" fontId="4" fillId="9" borderId="14" xfId="5" applyFont="1" applyFill="1" applyBorder="1" applyAlignment="1"/>
    <xf numFmtId="0" fontId="4" fillId="9" borderId="15" xfId="5" applyFont="1" applyFill="1" applyBorder="1" applyAlignment="1"/>
    <xf numFmtId="0" fontId="7" fillId="9" borderId="0" xfId="5" applyFont="1" applyFill="1" applyBorder="1" applyAlignment="1"/>
    <xf numFmtId="0" fontId="4" fillId="9" borderId="16" xfId="5" applyFont="1" applyFill="1" applyBorder="1" applyAlignment="1"/>
    <xf numFmtId="0" fontId="6" fillId="9" borderId="0" xfId="0" applyFont="1" applyFill="1" applyBorder="1" applyAlignment="1">
      <alignment horizontal="left"/>
    </xf>
    <xf numFmtId="0" fontId="6" fillId="9" borderId="0" xfId="5" applyFont="1" applyFill="1" applyBorder="1" applyAlignment="1"/>
    <xf numFmtId="0" fontId="6" fillId="3" borderId="10" xfId="5" applyFont="1" applyFill="1" applyBorder="1" applyAlignment="1"/>
    <xf numFmtId="0" fontId="4" fillId="3" borderId="7" xfId="5" applyFont="1" applyFill="1" applyBorder="1" applyAlignment="1"/>
    <xf numFmtId="0" fontId="0" fillId="0" borderId="0" xfId="0" applyAlignment="1"/>
    <xf numFmtId="0" fontId="4" fillId="3" borderId="3" xfId="5" applyFont="1" applyFill="1" applyBorder="1" applyAlignment="1"/>
    <xf numFmtId="0" fontId="6" fillId="3" borderId="0" xfId="5" applyFont="1" applyFill="1" applyBorder="1" applyAlignment="1"/>
    <xf numFmtId="0" fontId="4" fillId="3" borderId="2" xfId="5" applyFont="1" applyFill="1" applyBorder="1" applyAlignment="1"/>
    <xf numFmtId="0" fontId="4" fillId="3" borderId="11" xfId="5" applyFont="1" applyFill="1" applyBorder="1" applyAlignment="1"/>
    <xf numFmtId="0" fontId="6" fillId="3" borderId="1" xfId="5" applyFont="1" applyFill="1" applyBorder="1" applyAlignment="1">
      <alignment horizontal="center"/>
    </xf>
    <xf numFmtId="0" fontId="6" fillId="3" borderId="8" xfId="5" applyFont="1" applyFill="1" applyBorder="1" applyAlignment="1"/>
    <xf numFmtId="0" fontId="3" fillId="6" borderId="1" xfId="5" applyFont="1" applyFill="1" applyBorder="1" applyAlignment="1">
      <alignment horizontal="center"/>
    </xf>
    <xf numFmtId="0" fontId="4" fillId="6" borderId="1" xfId="5" applyFont="1" applyFill="1" applyBorder="1" applyAlignment="1">
      <alignment horizontal="center"/>
    </xf>
    <xf numFmtId="0" fontId="0" fillId="9" borderId="16" xfId="0" applyFill="1" applyBorder="1" applyAlignment="1"/>
    <xf numFmtId="0" fontId="0" fillId="9" borderId="17" xfId="0" applyFill="1" applyBorder="1" applyAlignment="1"/>
    <xf numFmtId="0" fontId="0" fillId="9" borderId="18" xfId="0" applyFill="1" applyBorder="1" applyAlignment="1"/>
    <xf numFmtId="0" fontId="0" fillId="9" borderId="19" xfId="0" applyFill="1" applyBorder="1" applyAlignment="1"/>
    <xf numFmtId="0" fontId="3" fillId="9" borderId="0" xfId="5" applyFont="1" applyFill="1" applyBorder="1" applyAlignment="1"/>
    <xf numFmtId="0" fontId="3" fillId="9" borderId="0" xfId="0" applyFont="1" applyFill="1" applyAlignment="1"/>
    <xf numFmtId="0" fontId="0" fillId="9" borderId="23" xfId="0" applyFill="1" applyBorder="1" applyAlignment="1"/>
    <xf numFmtId="0" fontId="0" fillId="9" borderId="12" xfId="0" applyFill="1" applyBorder="1" applyAlignment="1"/>
    <xf numFmtId="0" fontId="0" fillId="9" borderId="13" xfId="0" applyFill="1" applyBorder="1" applyAlignment="1"/>
    <xf numFmtId="0" fontId="7" fillId="9" borderId="12" xfId="5" applyFont="1" applyFill="1" applyBorder="1" applyAlignment="1"/>
    <xf numFmtId="0" fontId="3" fillId="9" borderId="12" xfId="5" applyFont="1" applyFill="1" applyBorder="1" applyAlignment="1"/>
    <xf numFmtId="0" fontId="0" fillId="9" borderId="14" xfId="0" applyFill="1" applyBorder="1" applyAlignment="1"/>
    <xf numFmtId="0" fontId="0" fillId="9" borderId="15" xfId="0" applyFill="1" applyBorder="1" applyAlignment="1"/>
    <xf numFmtId="0" fontId="0" fillId="9" borderId="0" xfId="0" applyFill="1" applyBorder="1" applyAlignment="1"/>
    <xf numFmtId="0" fontId="3" fillId="9" borderId="1" xfId="0" applyFont="1" applyFill="1" applyBorder="1" applyAlignment="1"/>
    <xf numFmtId="167" fontId="4" fillId="2" borderId="6" xfId="8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0" fontId="6" fillId="3" borderId="4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3" borderId="25" xfId="5" applyFont="1" applyFill="1" applyBorder="1" applyAlignment="1">
      <alignment horizontal="center"/>
    </xf>
    <xf numFmtId="0" fontId="6" fillId="3" borderId="24" xfId="5" applyFont="1" applyFill="1" applyBorder="1" applyAlignment="1">
      <alignment horizontal="center"/>
    </xf>
    <xf numFmtId="0" fontId="6" fillId="3" borderId="11" xfId="5" quotePrefix="1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/>
    </xf>
    <xf numFmtId="167" fontId="4" fillId="2" borderId="22" xfId="8" applyNumberFormat="1" applyFont="1" applyFill="1" applyBorder="1" applyAlignment="1">
      <alignment horizontal="center"/>
    </xf>
    <xf numFmtId="167" fontId="4" fillId="2" borderId="26" xfId="8" applyNumberFormat="1" applyFont="1" applyFill="1" applyBorder="1" applyAlignment="1">
      <alignment horizontal="center"/>
    </xf>
    <xf numFmtId="17" fontId="6" fillId="9" borderId="9" xfId="5" applyNumberFormat="1" applyFont="1" applyFill="1" applyBorder="1" applyAlignment="1">
      <alignment horizontal="center"/>
    </xf>
    <xf numFmtId="166" fontId="4" fillId="9" borderId="9" xfId="5" applyNumberFormat="1" applyFont="1" applyFill="1" applyBorder="1" applyAlignment="1" applyProtection="1">
      <alignment horizontal="center"/>
    </xf>
    <xf numFmtId="167" fontId="4" fillId="9" borderId="9" xfId="8" applyNumberFormat="1" applyFont="1" applyFill="1" applyBorder="1" applyAlignment="1">
      <alignment horizontal="center"/>
    </xf>
    <xf numFmtId="165" fontId="4" fillId="9" borderId="9" xfId="0" applyNumberFormat="1" applyFont="1" applyFill="1" applyBorder="1" applyAlignment="1">
      <alignment horizontal="center"/>
    </xf>
    <xf numFmtId="17" fontId="6" fillId="13" borderId="1" xfId="5" applyNumberFormat="1" applyFont="1" applyFill="1" applyBorder="1" applyAlignment="1">
      <alignment horizontal="center"/>
    </xf>
    <xf numFmtId="17" fontId="6" fillId="13" borderId="8" xfId="5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0" fillId="0" borderId="0" xfId="0" applyFill="1" applyAlignment="1"/>
    <xf numFmtId="0" fontId="6" fillId="3" borderId="8" xfId="5" applyFont="1" applyFill="1" applyBorder="1" applyAlignment="1">
      <alignment wrapText="1"/>
    </xf>
    <xf numFmtId="0" fontId="0" fillId="9" borderId="0" xfId="0" applyFill="1" applyAlignment="1">
      <alignment wrapText="1"/>
    </xf>
    <xf numFmtId="0" fontId="4" fillId="9" borderId="12" xfId="5" applyFont="1" applyFill="1" applyBorder="1" applyAlignment="1">
      <alignment wrapText="1"/>
    </xf>
    <xf numFmtId="0" fontId="4" fillId="3" borderId="11" xfId="5" applyFont="1" applyFill="1" applyBorder="1" applyAlignment="1">
      <alignment wrapText="1"/>
    </xf>
    <xf numFmtId="0" fontId="4" fillId="3" borderId="7" xfId="5" applyFont="1" applyFill="1" applyBorder="1" applyAlignment="1">
      <alignment wrapText="1"/>
    </xf>
    <xf numFmtId="0" fontId="6" fillId="3" borderId="0" xfId="5" applyFont="1" applyFill="1" applyBorder="1" applyAlignment="1">
      <alignment wrapText="1"/>
    </xf>
    <xf numFmtId="168" fontId="16" fillId="9" borderId="13" xfId="19" applyFill="1" applyBorder="1"/>
    <xf numFmtId="168" fontId="16" fillId="9" borderId="12" xfId="19" applyFill="1" applyBorder="1"/>
    <xf numFmtId="2" fontId="19" fillId="9" borderId="12" xfId="19" applyNumberFormat="1" applyFont="1" applyFill="1" applyBorder="1" applyAlignment="1" applyProtection="1"/>
    <xf numFmtId="168" fontId="16" fillId="9" borderId="14" xfId="19" applyFill="1" applyBorder="1"/>
    <xf numFmtId="168" fontId="16" fillId="9" borderId="15" xfId="19" applyFill="1" applyBorder="1"/>
    <xf numFmtId="168" fontId="16" fillId="9" borderId="16" xfId="19" applyFill="1" applyBorder="1"/>
    <xf numFmtId="168" fontId="20" fillId="9" borderId="1" xfId="19" applyFont="1" applyFill="1" applyBorder="1" applyAlignment="1">
      <alignment vertical="top"/>
    </xf>
    <xf numFmtId="2" fontId="21" fillId="9" borderId="1" xfId="19" applyNumberFormat="1" applyFont="1" applyFill="1" applyBorder="1" applyAlignment="1" applyProtection="1">
      <alignment vertical="top"/>
    </xf>
    <xf numFmtId="49" fontId="0" fillId="9" borderId="8" xfId="19" applyNumberFormat="1" applyFont="1" applyFill="1" applyBorder="1" applyAlignment="1">
      <alignment wrapText="1"/>
    </xf>
    <xf numFmtId="14" fontId="22" fillId="9" borderId="1" xfId="19" applyNumberFormat="1" applyFont="1" applyFill="1" applyBorder="1" applyAlignment="1" applyProtection="1">
      <alignment wrapText="1"/>
    </xf>
    <xf numFmtId="168" fontId="0" fillId="9" borderId="1" xfId="19" applyFont="1" applyFill="1" applyBorder="1" applyAlignment="1">
      <alignment wrapText="1"/>
    </xf>
    <xf numFmtId="168" fontId="16" fillId="9" borderId="20" xfId="19" applyFill="1" applyBorder="1" applyAlignment="1">
      <alignment wrapText="1"/>
    </xf>
    <xf numFmtId="168" fontId="0" fillId="9" borderId="8" xfId="19" applyFont="1" applyFill="1" applyBorder="1" applyAlignment="1">
      <alignment wrapText="1"/>
    </xf>
    <xf numFmtId="168" fontId="0" fillId="9" borderId="20" xfId="19" applyFont="1" applyFill="1" applyBorder="1" applyAlignment="1">
      <alignment wrapText="1"/>
    </xf>
    <xf numFmtId="168" fontId="16" fillId="9" borderId="8" xfId="19" applyFill="1" applyBorder="1" applyAlignment="1">
      <alignment wrapText="1"/>
    </xf>
    <xf numFmtId="2" fontId="22" fillId="9" borderId="1" xfId="19" applyNumberFormat="1" applyFont="1" applyFill="1" applyBorder="1" applyAlignment="1" applyProtection="1">
      <alignment wrapText="1"/>
    </xf>
    <xf numFmtId="168" fontId="16" fillId="9" borderId="1" xfId="19" applyFill="1" applyBorder="1" applyAlignment="1">
      <alignment wrapText="1"/>
    </xf>
    <xf numFmtId="168" fontId="16" fillId="9" borderId="25" xfId="19" applyFill="1" applyBorder="1" applyAlignment="1">
      <alignment wrapText="1"/>
    </xf>
    <xf numFmtId="2" fontId="22" fillId="9" borderId="4" xfId="19" applyNumberFormat="1" applyFont="1" applyFill="1" applyBorder="1" applyAlignment="1" applyProtection="1">
      <alignment wrapText="1"/>
    </xf>
    <xf numFmtId="168" fontId="16" fillId="9" borderId="4" xfId="19" applyFill="1" applyBorder="1" applyAlignment="1">
      <alignment wrapText="1"/>
    </xf>
    <xf numFmtId="168" fontId="16" fillId="9" borderId="10" xfId="19" applyFill="1" applyBorder="1" applyAlignment="1">
      <alignment wrapText="1"/>
    </xf>
    <xf numFmtId="168" fontId="16" fillId="9" borderId="17" xfId="19" applyFill="1" applyBorder="1"/>
    <xf numFmtId="168" fontId="16" fillId="9" borderId="18" xfId="19" applyFill="1" applyBorder="1"/>
    <xf numFmtId="168" fontId="16" fillId="9" borderId="19" xfId="19" applyFill="1" applyBorder="1"/>
    <xf numFmtId="0" fontId="0" fillId="9" borderId="0" xfId="0" applyFill="1"/>
    <xf numFmtId="171" fontId="24" fillId="9" borderId="8" xfId="44" applyNumberFormat="1" applyFont="1" applyFill="1" applyBorder="1" applyAlignment="1">
      <alignment wrapText="1"/>
    </xf>
    <xf numFmtId="171" fontId="24" fillId="9" borderId="1" xfId="44" applyNumberFormat="1" applyFont="1" applyFill="1" applyBorder="1" applyAlignment="1">
      <alignment wrapText="1"/>
    </xf>
    <xf numFmtId="171" fontId="24" fillId="9" borderId="20" xfId="44" applyNumberFormat="1" applyFont="1" applyFill="1" applyBorder="1" applyAlignment="1">
      <alignment wrapText="1"/>
    </xf>
    <xf numFmtId="0" fontId="4" fillId="0" borderId="0" xfId="5" applyFont="1" applyBorder="1" applyAlignment="1">
      <alignment horizontal="center"/>
    </xf>
    <xf numFmtId="0" fontId="3" fillId="0" borderId="0" xfId="5" applyFont="1" applyBorder="1" applyAlignment="1">
      <alignment wrapText="1"/>
    </xf>
    <xf numFmtId="0" fontId="3" fillId="6" borderId="0" xfId="5" applyFont="1" applyFill="1" applyBorder="1" applyAlignment="1">
      <alignment horizontal="center"/>
    </xf>
    <xf numFmtId="0" fontId="4" fillId="6" borderId="0" xfId="5" applyFont="1" applyFill="1" applyBorder="1" applyAlignment="1">
      <alignment horizontal="center"/>
    </xf>
    <xf numFmtId="0" fontId="0" fillId="9" borderId="0" xfId="0" applyFill="1" applyBorder="1" applyAlignment="1">
      <alignment wrapText="1"/>
    </xf>
    <xf numFmtId="0" fontId="0" fillId="9" borderId="18" xfId="0" applyFill="1" applyBorder="1" applyAlignment="1">
      <alignment wrapText="1"/>
    </xf>
    <xf numFmtId="0" fontId="25" fillId="9" borderId="16" xfId="0" applyFont="1" applyFill="1" applyBorder="1" applyAlignment="1"/>
    <xf numFmtId="0" fontId="25" fillId="9" borderId="0" xfId="0" applyFont="1" applyFill="1" applyAlignment="1"/>
    <xf numFmtId="0" fontId="3" fillId="9" borderId="1" xfId="0" quotePrefix="1" applyFont="1" applyFill="1" applyBorder="1" applyAlignment="1"/>
    <xf numFmtId="166" fontId="4" fillId="2" borderId="6" xfId="0" applyNumberFormat="1" applyFont="1" applyFill="1" applyBorder="1" applyAlignment="1">
      <alignment horizontal="center"/>
    </xf>
    <xf numFmtId="1" fontId="4" fillId="4" borderId="1" xfId="5" applyNumberFormat="1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0" fontId="4" fillId="9" borderId="0" xfId="0" applyFont="1" applyFill="1" applyBorder="1"/>
    <xf numFmtId="0" fontId="3" fillId="14" borderId="1" xfId="5" applyFont="1" applyFill="1" applyBorder="1" applyAlignment="1">
      <alignment wrapText="1"/>
    </xf>
    <xf numFmtId="1" fontId="0" fillId="9" borderId="0" xfId="0" applyNumberFormat="1" applyFill="1" applyBorder="1" applyAlignment="1"/>
    <xf numFmtId="1" fontId="4" fillId="11" borderId="0" xfId="0" applyNumberFormat="1" applyFont="1" applyFill="1" applyBorder="1" applyAlignment="1">
      <alignment horizontal="center"/>
    </xf>
    <xf numFmtId="0" fontId="6" fillId="0" borderId="0" xfId="0" applyFont="1"/>
    <xf numFmtId="166" fontId="0" fillId="9" borderId="0" xfId="0" applyNumberFormat="1" applyFill="1" applyBorder="1" applyAlignment="1"/>
    <xf numFmtId="166" fontId="4" fillId="4" borderId="1" xfId="5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2" fontId="4" fillId="4" borderId="1" xfId="5" applyNumberFormat="1" applyFont="1" applyFill="1" applyBorder="1" applyAlignment="1">
      <alignment horizontal="center"/>
    </xf>
    <xf numFmtId="0" fontId="4" fillId="6" borderId="1" xfId="5" applyFont="1" applyFill="1" applyBorder="1" applyAlignment="1">
      <alignment horizontal="center" vertical="center"/>
    </xf>
    <xf numFmtId="0" fontId="3" fillId="0" borderId="1" xfId="5" applyFont="1" applyBorder="1" applyAlignment="1">
      <alignment vertical="center" wrapText="1"/>
    </xf>
    <xf numFmtId="0" fontId="0" fillId="9" borderId="0" xfId="0" applyFill="1" applyBorder="1" applyAlignment="1">
      <alignment vertical="center"/>
    </xf>
    <xf numFmtId="0" fontId="3" fillId="6" borderId="1" xfId="5" applyFont="1" applyFill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14" borderId="1" xfId="5" applyFont="1" applyFill="1" applyBorder="1" applyAlignment="1">
      <alignment horizontal="center"/>
    </xf>
    <xf numFmtId="0" fontId="4" fillId="9" borderId="1" xfId="5" applyFont="1" applyFill="1" applyBorder="1" applyAlignment="1">
      <alignment horizontal="center"/>
    </xf>
    <xf numFmtId="0" fontId="3" fillId="9" borderId="1" xfId="5" applyFont="1" applyFill="1" applyBorder="1" applyAlignment="1">
      <alignment wrapText="1"/>
    </xf>
    <xf numFmtId="0" fontId="3" fillId="9" borderId="1" xfId="5" applyFont="1" applyFill="1" applyBorder="1" applyAlignment="1">
      <alignment horizontal="center"/>
    </xf>
    <xf numFmtId="0" fontId="3" fillId="0" borderId="1" xfId="5" applyFont="1" applyFill="1" applyBorder="1" applyAlignment="1">
      <alignment wrapText="1"/>
    </xf>
    <xf numFmtId="0" fontId="4" fillId="7" borderId="1" xfId="0" applyFont="1" applyFill="1" applyBorder="1" applyAlignment="1">
      <alignment horizontal="center"/>
    </xf>
    <xf numFmtId="0" fontId="6" fillId="3" borderId="1" xfId="5" applyFont="1" applyFill="1" applyBorder="1" applyAlignment="1">
      <alignment wrapText="1"/>
    </xf>
    <xf numFmtId="0" fontId="26" fillId="0" borderId="0" xfId="0" applyFont="1"/>
    <xf numFmtId="0" fontId="3" fillId="0" borderId="0" xfId="0" applyFont="1"/>
    <xf numFmtId="0" fontId="3" fillId="9" borderId="13" xfId="5" applyFont="1" applyFill="1" applyBorder="1" applyAlignment="1"/>
    <xf numFmtId="0" fontId="3" fillId="9" borderId="12" xfId="5" applyFont="1" applyFill="1" applyBorder="1" applyAlignment="1">
      <alignment horizontal="center"/>
    </xf>
    <xf numFmtId="0" fontId="3" fillId="9" borderId="14" xfId="5" applyFont="1" applyFill="1" applyBorder="1" applyAlignment="1"/>
    <xf numFmtId="0" fontId="3" fillId="9" borderId="15" xfId="5" applyFont="1" applyFill="1" applyBorder="1" applyAlignment="1"/>
    <xf numFmtId="0" fontId="3" fillId="9" borderId="16" xfId="5" applyFont="1" applyFill="1" applyBorder="1" applyAlignment="1"/>
    <xf numFmtId="0" fontId="3" fillId="0" borderId="1" xfId="5" applyFont="1" applyBorder="1" applyAlignment="1">
      <alignment horizontal="center"/>
    </xf>
    <xf numFmtId="1" fontId="3" fillId="4" borderId="1" xfId="5" applyNumberFormat="1" applyFont="1" applyFill="1" applyBorder="1" applyAlignment="1">
      <alignment horizontal="center"/>
    </xf>
    <xf numFmtId="0" fontId="3" fillId="0" borderId="17" xfId="0" applyFont="1" applyBorder="1"/>
    <xf numFmtId="0" fontId="3" fillId="0" borderId="19" xfId="0" applyFont="1" applyBorder="1"/>
    <xf numFmtId="0" fontId="3" fillId="0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9" borderId="20" xfId="5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6">
    <cellStyle name="% 53" xfId="18"/>
    <cellStyle name="******************************************" xfId="16"/>
    <cellStyle name="Comma 2" xfId="14"/>
    <cellStyle name="Comma 2 2" xfId="21"/>
    <cellStyle name="Comma 2 2 2" xfId="48"/>
    <cellStyle name="Comma 3" xfId="20"/>
    <cellStyle name="Comma 3 2" xfId="27"/>
    <cellStyle name="Comma 3 2 2" xfId="37"/>
    <cellStyle name="Comma 3 2 2 2" xfId="53"/>
    <cellStyle name="Comma 3 2 3" xfId="50"/>
    <cellStyle name="Comma 4" xfId="26"/>
    <cellStyle name="Comma 4 2" xfId="36"/>
    <cellStyle name="Comma 4 2 2" xfId="52"/>
    <cellStyle name="Comma 4 3" xfId="49"/>
    <cellStyle name="Comma 5" xfId="34"/>
    <cellStyle name="Comma 5 2" xfId="41"/>
    <cellStyle name="Comma 5 2 2" xfId="54"/>
    <cellStyle name="Comma 5 3" xfId="51"/>
    <cellStyle name="Comma 5 79" xfId="44"/>
    <cellStyle name="Comma 6" xfId="12"/>
    <cellStyle name="Comma 7" xfId="47"/>
    <cellStyle name="Currency 2" xfId="43"/>
    <cellStyle name="Hyperlink" xfId="9" builtinId="8"/>
    <cellStyle name="Hyperlink 2" xfId="22"/>
    <cellStyle name="Hyperlink 3" xfId="17"/>
    <cellStyle name="NJS" xfId="1"/>
    <cellStyle name="Normal" xfId="0" builtinId="0"/>
    <cellStyle name="Normal 11 2" xfId="19"/>
    <cellStyle name="Normal 17" xfId="42"/>
    <cellStyle name="Normal 17 2" xfId="55"/>
    <cellStyle name="Normal 2" xfId="2"/>
    <cellStyle name="Normal 2 2" xfId="28"/>
    <cellStyle name="Normal 2 3" xfId="24"/>
    <cellStyle name="Normal 2 4" xfId="23"/>
    <cellStyle name="Normal 3" xfId="3"/>
    <cellStyle name="Normal 3 2" xfId="13"/>
    <cellStyle name="Normal 4" xfId="29"/>
    <cellStyle name="Normal 4 2" xfId="4"/>
    <cellStyle name="Normal 5" xfId="30"/>
    <cellStyle name="Normal 6" xfId="25"/>
    <cellStyle name="Normal 6 2" xfId="35"/>
    <cellStyle name="Normal 7" xfId="33"/>
    <cellStyle name="Normal 7 2" xfId="40"/>
    <cellStyle name="Normal 8" xfId="10"/>
    <cellStyle name="Normal 9" xfId="45"/>
    <cellStyle name="Normal_boardoverviewv2" xfId="5"/>
    <cellStyle name="Percent" xfId="8" builtinId="5"/>
    <cellStyle name="Percent 2" xfId="6"/>
    <cellStyle name="Percent 2 2" xfId="15"/>
    <cellStyle name="Percent 3" xfId="7"/>
    <cellStyle name="Percent 3 2" xfId="39"/>
    <cellStyle name="Percent 3 3" xfId="32"/>
    <cellStyle name="Percent 4" xfId="31"/>
    <cellStyle name="Percent 4 2" xfId="38"/>
    <cellStyle name="Percent 5" xfId="11"/>
    <cellStyle name="Percent 6" xfId="46"/>
  </cellStyles>
  <dxfs count="10"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G Omega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9" defaultPivotStyle="PivotStyleLight16">
    <tableStyle name="Table Style 1" pivot="0" count="0"/>
  </tableStyles>
  <colors>
    <mruColors>
      <color rgb="FFFF0000"/>
      <color rgb="FFFFFF99"/>
      <color rgb="FFFF99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%20AREA/SONI/Compliance%20and%20Reporting/Cost%20Reporting/Copy%20of%20SONI%20reporting%20templat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ey "/>
      <sheetName val="Change log"/>
      <sheetName val="Inflation"/>
      <sheetName val="T1- Summary and Check"/>
      <sheetName val="T2- Staff (Bt)"/>
      <sheetName val="T2a- Staff (non-Bt)"/>
      <sheetName val="T3 - Pensions"/>
      <sheetName val="T4- (Non-staff) Opex"/>
      <sheetName val="T5- TNPPs and Dts"/>
      <sheetName val="T6- Capex"/>
      <sheetName val="T7- Ancillary Services"/>
      <sheetName val="T8- Asset Register"/>
      <sheetName val="T9- Outputs"/>
    </sheetNames>
    <sheetDataSet>
      <sheetData sheetId="0">
        <row r="3">
          <cell r="B3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2" name="Table3" displayName="Table3" ref="C3:G30" totalsRowShown="0" headerRowDxfId="9" dataDxfId="7" headerRowBorderDxfId="8" tableBorderDxfId="6" totalsRowBorderDxfId="5">
  <tableColumns count="5">
    <tableColumn id="1" name="Version" dataDxfId="4" dataCellStyle="Normal 11 2"/>
    <tableColumn id="2" name="Date" dataDxfId="3" dataCellStyle="Normal 11 2"/>
    <tableColumn id="3" name="Comments/ Notable changes (including sheet and cell references)" dataDxfId="2" dataCellStyle="Normal 11 2"/>
    <tableColumn id="4" name="Effect of changes" dataDxfId="1" dataCellStyle="Normal 11 2"/>
    <tableColumn id="5" name="Reason for changes" dataDxfId="0" dataCellStyle="Normal 11 2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35"/>
  <sheetViews>
    <sheetView topLeftCell="A4" zoomScaleNormal="100" workbookViewId="0">
      <selection activeCell="E18" sqref="E18"/>
    </sheetView>
  </sheetViews>
  <sheetFormatPr defaultColWidth="8.88671875" defaultRowHeight="15"/>
  <cols>
    <col min="1" max="1" width="2.21875" style="40" customWidth="1"/>
    <col min="2" max="2" width="3.6640625" style="40" customWidth="1"/>
    <col min="3" max="3" width="25" style="40" customWidth="1"/>
    <col min="4" max="4" width="18.21875" style="40" bestFit="1" customWidth="1"/>
    <col min="5" max="5" width="34.44140625" style="40" customWidth="1"/>
    <col min="6" max="6" width="54.44140625" style="40" customWidth="1"/>
    <col min="7" max="7" width="3.33203125" style="40" customWidth="1"/>
    <col min="8" max="8" width="8.88671875" style="40"/>
    <col min="9" max="10" width="0" style="40" hidden="1" customWidth="1"/>
    <col min="11" max="16384" width="8.88671875" style="40"/>
  </cols>
  <sheetData>
    <row r="1" spans="2:9" ht="15.75" thickBot="1">
      <c r="B1" s="67"/>
      <c r="C1" s="68"/>
      <c r="D1" s="68"/>
      <c r="E1" s="68"/>
      <c r="F1" s="68"/>
      <c r="G1" s="67"/>
    </row>
    <row r="2" spans="2:9">
      <c r="B2" s="69"/>
      <c r="C2" s="70" t="s">
        <v>46</v>
      </c>
      <c r="D2" s="71"/>
      <c r="E2" s="68"/>
      <c r="F2" s="68"/>
      <c r="G2" s="72"/>
      <c r="I2" s="40" t="s">
        <v>38</v>
      </c>
    </row>
    <row r="3" spans="2:9">
      <c r="B3" s="73"/>
      <c r="C3" s="46" t="s">
        <v>45</v>
      </c>
      <c r="D3" s="65"/>
      <c r="E3" s="74"/>
      <c r="F3" s="74"/>
      <c r="G3" s="61"/>
    </row>
    <row r="4" spans="2:9">
      <c r="B4" s="73"/>
      <c r="C4" s="65"/>
      <c r="D4" s="65"/>
      <c r="E4" s="74"/>
      <c r="F4" s="74"/>
      <c r="G4" s="61"/>
      <c r="I4" s="40" t="s">
        <v>39</v>
      </c>
    </row>
    <row r="5" spans="2:9">
      <c r="B5" s="73"/>
      <c r="C5" s="49" t="s">
        <v>33</v>
      </c>
      <c r="D5" s="65"/>
      <c r="E5" s="74"/>
      <c r="F5" s="74"/>
      <c r="G5" s="61"/>
    </row>
    <row r="6" spans="2:9">
      <c r="B6" s="73"/>
      <c r="C6" s="74"/>
      <c r="D6" s="74"/>
      <c r="G6" s="61"/>
    </row>
    <row r="7" spans="2:9">
      <c r="B7" s="73"/>
      <c r="C7" s="31" t="s">
        <v>34</v>
      </c>
      <c r="D7" s="31" t="s">
        <v>35</v>
      </c>
      <c r="E7" s="31" t="s">
        <v>37</v>
      </c>
      <c r="F7" s="31" t="s">
        <v>40</v>
      </c>
      <c r="G7" s="61"/>
    </row>
    <row r="8" spans="2:9">
      <c r="B8" s="73"/>
      <c r="C8" s="31"/>
      <c r="D8" s="30"/>
      <c r="E8" s="31"/>
      <c r="F8" s="31"/>
      <c r="G8" s="61"/>
    </row>
    <row r="9" spans="2:9">
      <c r="B9" s="73"/>
      <c r="C9" s="75" t="s">
        <v>36</v>
      </c>
      <c r="D9" s="33" t="s">
        <v>41</v>
      </c>
      <c r="E9" s="30"/>
      <c r="F9" s="30"/>
      <c r="G9" s="61"/>
    </row>
    <row r="10" spans="2:9">
      <c r="B10" s="73"/>
      <c r="C10" s="75" t="s">
        <v>67</v>
      </c>
      <c r="D10" s="33" t="s">
        <v>67</v>
      </c>
      <c r="E10" s="30" t="s">
        <v>53</v>
      </c>
      <c r="F10" s="30" t="s">
        <v>52</v>
      </c>
      <c r="G10" s="61"/>
    </row>
    <row r="11" spans="2:9">
      <c r="B11" s="73"/>
      <c r="C11" s="75" t="s">
        <v>42</v>
      </c>
      <c r="D11" s="33" t="s">
        <v>29</v>
      </c>
      <c r="E11" s="30" t="s">
        <v>43</v>
      </c>
      <c r="F11" s="30" t="s">
        <v>52</v>
      </c>
      <c r="G11" s="61"/>
    </row>
    <row r="12" spans="2:9">
      <c r="B12" s="73"/>
      <c r="C12" s="75" t="s">
        <v>117</v>
      </c>
      <c r="D12" s="33" t="s">
        <v>117</v>
      </c>
      <c r="E12" s="30"/>
      <c r="F12" s="30"/>
      <c r="G12" s="61"/>
    </row>
    <row r="13" spans="2:9">
      <c r="B13" s="73"/>
      <c r="C13" s="136" t="s">
        <v>137</v>
      </c>
      <c r="D13" s="33" t="s">
        <v>137</v>
      </c>
      <c r="E13" s="30"/>
      <c r="F13" s="30"/>
      <c r="G13" s="61"/>
    </row>
    <row r="14" spans="2:9">
      <c r="B14" s="73"/>
      <c r="C14" s="136" t="s">
        <v>138</v>
      </c>
      <c r="D14" s="33" t="s">
        <v>138</v>
      </c>
      <c r="E14" s="30"/>
      <c r="F14" s="30"/>
      <c r="G14" s="61"/>
    </row>
    <row r="15" spans="2:9">
      <c r="B15" s="73"/>
      <c r="C15" s="75" t="s">
        <v>224</v>
      </c>
      <c r="D15" s="33" t="s">
        <v>224</v>
      </c>
      <c r="E15" s="30"/>
      <c r="F15" s="30"/>
      <c r="G15" s="61"/>
    </row>
    <row r="16" spans="2:9">
      <c r="B16" s="73"/>
      <c r="C16" s="75" t="s">
        <v>116</v>
      </c>
      <c r="D16" s="33" t="s">
        <v>204</v>
      </c>
      <c r="E16" s="30"/>
      <c r="F16" s="30"/>
      <c r="G16" s="61"/>
    </row>
    <row r="17" spans="2:7">
      <c r="B17" s="73"/>
      <c r="C17" s="75" t="s">
        <v>133</v>
      </c>
      <c r="D17" s="33" t="s">
        <v>133</v>
      </c>
      <c r="E17" s="30"/>
      <c r="F17" s="30"/>
      <c r="G17" s="61"/>
    </row>
    <row r="18" spans="2:7">
      <c r="B18" s="73"/>
      <c r="C18" s="75" t="s">
        <v>134</v>
      </c>
      <c r="D18" s="33" t="s">
        <v>134</v>
      </c>
      <c r="E18" s="30"/>
      <c r="F18" s="30"/>
      <c r="G18" s="61"/>
    </row>
    <row r="19" spans="2:7">
      <c r="B19" s="73"/>
      <c r="C19" s="75" t="s">
        <v>171</v>
      </c>
      <c r="D19" s="33" t="s">
        <v>205</v>
      </c>
      <c r="E19" s="30"/>
      <c r="F19" s="30"/>
      <c r="G19" s="61"/>
    </row>
    <row r="20" spans="2:7">
      <c r="B20" s="73"/>
      <c r="C20" s="75" t="s">
        <v>271</v>
      </c>
      <c r="D20" s="33" t="s">
        <v>271</v>
      </c>
      <c r="E20" s="30"/>
      <c r="F20" s="30"/>
      <c r="G20" s="61"/>
    </row>
    <row r="21" spans="2:7">
      <c r="B21" s="73"/>
      <c r="C21" s="75" t="s">
        <v>272</v>
      </c>
      <c r="D21" s="33" t="s">
        <v>272</v>
      </c>
      <c r="E21" s="30"/>
      <c r="F21" s="30"/>
      <c r="G21" s="61"/>
    </row>
    <row r="22" spans="2:7">
      <c r="B22" s="73"/>
      <c r="C22" s="75" t="s">
        <v>201</v>
      </c>
      <c r="D22" s="33" t="s">
        <v>201</v>
      </c>
      <c r="E22" s="30"/>
      <c r="F22" s="30"/>
      <c r="G22" s="61"/>
    </row>
    <row r="23" spans="2:7">
      <c r="B23" s="73"/>
      <c r="C23" s="75"/>
      <c r="D23" s="34"/>
      <c r="E23" s="30"/>
      <c r="F23" s="30"/>
      <c r="G23" s="61"/>
    </row>
    <row r="24" spans="2:7">
      <c r="B24" s="73"/>
      <c r="C24" s="75"/>
      <c r="D24" s="34"/>
      <c r="E24" s="30"/>
      <c r="F24" s="30"/>
      <c r="G24" s="61"/>
    </row>
    <row r="25" spans="2:7">
      <c r="B25" s="73"/>
      <c r="C25" s="75"/>
      <c r="D25" s="34"/>
      <c r="E25" s="30"/>
      <c r="F25" s="30"/>
      <c r="G25" s="61"/>
    </row>
    <row r="26" spans="2:7">
      <c r="B26" s="73"/>
      <c r="C26" s="75"/>
      <c r="D26" s="34"/>
      <c r="E26" s="30"/>
      <c r="F26" s="30"/>
      <c r="G26" s="61"/>
    </row>
    <row r="27" spans="2:7">
      <c r="B27" s="73"/>
      <c r="C27" s="75"/>
      <c r="D27" s="34"/>
      <c r="E27" s="30"/>
      <c r="F27" s="30"/>
      <c r="G27" s="61"/>
    </row>
    <row r="28" spans="2:7">
      <c r="B28" s="73"/>
      <c r="C28" s="75"/>
      <c r="D28" s="34"/>
      <c r="E28" s="30"/>
      <c r="F28" s="30"/>
      <c r="G28" s="61"/>
    </row>
    <row r="29" spans="2:7" ht="15.75" thickBot="1">
      <c r="B29" s="62"/>
      <c r="C29" s="63"/>
      <c r="D29" s="63"/>
      <c r="E29" s="63"/>
      <c r="F29" s="63"/>
      <c r="G29" s="64"/>
    </row>
    <row r="35" spans="5:5">
      <c r="E35" s="32"/>
    </row>
  </sheetData>
  <hyperlinks>
    <hyperlink ref="D9" location="'Key '!A1" display="'Key '"/>
    <hyperlink ref="D11" location="Inflation!A1" display="Inflation"/>
    <hyperlink ref="D10" location="'Change log'!A1" display="Change log"/>
    <hyperlink ref="D13" location="'T2- Staff (Bt)'!A1" display="'T2- Staff (Bt)"/>
    <hyperlink ref="D14" location="'T2a- Staff (non-Bt)'!A1" display="'T2a- Staff (non-Bt)"/>
    <hyperlink ref="D15" location="'T3 - Pensions'!A1" display="T3- Pensions"/>
    <hyperlink ref="D16" location="'T4- (Non-staff) Opex'!A1" display="'T4- (Non-staff) Opex"/>
    <hyperlink ref="D17" location="'T5- TNPPs and Dts'!A1" display="'T5- TNPPs and Dts"/>
    <hyperlink ref="D18" location="'T6- Capex'!A1" display="'T6- Capex"/>
    <hyperlink ref="D19" location="'T7- Ancillary Services'!A1" display="'T7- Ancillary Services"/>
    <hyperlink ref="D22" location="'T9- Outputs'!A1" display="'T9- Outputs"/>
    <hyperlink ref="D12" location="'T1- Summary and Check'!A1" display="T1- Summary"/>
    <hyperlink ref="D20" location="'T8 - RAB Summary'!A1" display="T8- Rab Summary"/>
    <hyperlink ref="D21" location="'T8a- RAB Additions Detail'!A1" display="T8a - Rab Additions Detail "/>
  </hyperlinks>
  <pageMargins left="0.7" right="0.7" top="0.75" bottom="0.75" header="0.3" footer="0.3"/>
  <pageSetup paperSize="9" scale="72" orientation="landscape" horizontalDpi="1800" verticalDpi="18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O336"/>
  <sheetViews>
    <sheetView topLeftCell="A8" workbookViewId="0">
      <selection activeCell="G49" sqref="G49"/>
    </sheetView>
  </sheetViews>
  <sheetFormatPr defaultColWidth="8.88671875" defaultRowHeight="15"/>
  <cols>
    <col min="1" max="1" width="1.88671875" style="40" customWidth="1"/>
    <col min="2" max="2" width="2.6640625" style="40" customWidth="1"/>
    <col min="3" max="3" width="6.21875" style="52" customWidth="1"/>
    <col min="4" max="4" width="46.5546875" style="4" customWidth="1"/>
    <col min="5" max="5" width="5.109375" style="52" customWidth="1"/>
    <col min="6" max="6" width="4.6640625" style="52" customWidth="1"/>
    <col min="7" max="7" width="1.33203125" style="40" customWidth="1"/>
    <col min="8" max="9" width="11" style="52" customWidth="1"/>
    <col min="10" max="10" width="3.6640625" style="52" customWidth="1"/>
    <col min="11" max="15" width="11" style="52" customWidth="1"/>
    <col min="16" max="17" width="2.6640625" style="40" customWidth="1"/>
    <col min="18" max="82" width="8.88671875" style="40"/>
    <col min="83" max="16384" width="8.88671875" style="52"/>
  </cols>
  <sheetData>
    <row r="1" spans="2:93" s="40" customFormat="1" ht="15.75" thickBot="1">
      <c r="D1" s="95"/>
    </row>
    <row r="2" spans="2:93" s="40" customFormat="1">
      <c r="B2" s="41"/>
      <c r="C2" s="42"/>
      <c r="D2" s="96"/>
      <c r="E2" s="19"/>
      <c r="F2" s="19"/>
      <c r="G2" s="43"/>
      <c r="H2" s="43"/>
      <c r="I2" s="43"/>
      <c r="J2" s="43"/>
      <c r="K2" s="43"/>
      <c r="L2" s="43"/>
      <c r="M2" s="43"/>
      <c r="N2" s="43"/>
      <c r="O2" s="43"/>
      <c r="P2" s="44"/>
      <c r="Q2" s="24"/>
    </row>
    <row r="3" spans="2:93" s="40" customFormat="1">
      <c r="B3" s="45"/>
      <c r="C3" s="46" t="s">
        <v>47</v>
      </c>
      <c r="D3" s="35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7"/>
      <c r="Q3" s="24"/>
    </row>
    <row r="4" spans="2:93" s="40" customFormat="1">
      <c r="B4" s="45"/>
      <c r="C4" s="46" t="str">
        <f>Index!C3</f>
        <v>2018/19</v>
      </c>
      <c r="D4" s="35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7"/>
      <c r="Q4" s="24"/>
    </row>
    <row r="5" spans="2:93" s="40" customFormat="1">
      <c r="B5" s="45"/>
      <c r="C5" s="48" t="s">
        <v>139</v>
      </c>
      <c r="D5" s="35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7"/>
      <c r="Q5" s="24"/>
    </row>
    <row r="6" spans="2:93" s="40" customFormat="1">
      <c r="B6" s="45"/>
      <c r="C6" s="49"/>
      <c r="D6" s="35"/>
      <c r="E6" s="20"/>
      <c r="F6" s="20"/>
      <c r="G6" s="24"/>
      <c r="H6" s="24"/>
      <c r="I6" s="24"/>
      <c r="J6" s="24"/>
      <c r="K6" s="180" t="s">
        <v>50</v>
      </c>
      <c r="L6" s="181"/>
      <c r="M6" s="181"/>
      <c r="N6" s="181"/>
      <c r="O6" s="182"/>
      <c r="P6" s="47"/>
      <c r="Q6" s="24"/>
    </row>
    <row r="7" spans="2:93">
      <c r="B7" s="45"/>
      <c r="C7" s="50"/>
      <c r="D7" s="98"/>
      <c r="E7" s="17"/>
      <c r="F7" s="17"/>
      <c r="G7" s="24"/>
      <c r="H7" s="78" t="s">
        <v>48</v>
      </c>
      <c r="I7" s="78" t="s">
        <v>48</v>
      </c>
      <c r="J7" s="25"/>
      <c r="K7" s="80" t="s">
        <v>48</v>
      </c>
      <c r="L7" s="78" t="s">
        <v>48</v>
      </c>
      <c r="M7" s="5" t="s">
        <v>48</v>
      </c>
      <c r="N7" s="5" t="s">
        <v>48</v>
      </c>
      <c r="O7" s="5" t="s">
        <v>48</v>
      </c>
      <c r="P7" s="47"/>
      <c r="Q7" s="24"/>
    </row>
    <row r="8" spans="2:93">
      <c r="B8" s="45"/>
      <c r="C8" s="53"/>
      <c r="D8" s="99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81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7"/>
      <c r="Q8" s="24"/>
    </row>
    <row r="9" spans="2:93" s="40" customFormat="1">
      <c r="B9" s="45"/>
      <c r="C9" s="55"/>
      <c r="D9" s="97"/>
      <c r="E9" s="12"/>
      <c r="F9" s="12"/>
      <c r="G9" s="24"/>
      <c r="H9" s="27" t="s">
        <v>20</v>
      </c>
      <c r="I9" s="6" t="s">
        <v>14</v>
      </c>
      <c r="J9" s="26"/>
      <c r="K9" s="82" t="s">
        <v>15</v>
      </c>
      <c r="L9" s="6" t="s">
        <v>16</v>
      </c>
      <c r="M9" s="6" t="s">
        <v>17</v>
      </c>
      <c r="N9" s="6" t="s">
        <v>18</v>
      </c>
      <c r="O9" s="6" t="s">
        <v>19</v>
      </c>
      <c r="P9" s="47"/>
      <c r="Q9" s="24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</row>
    <row r="10" spans="2:93" s="40" customFormat="1">
      <c r="B10" s="45"/>
      <c r="C10" s="24"/>
      <c r="D10" s="35"/>
      <c r="E10" s="20"/>
      <c r="F10" s="20"/>
      <c r="G10" s="24"/>
      <c r="H10" s="90">
        <v>41730</v>
      </c>
      <c r="I10" s="90">
        <v>42095</v>
      </c>
      <c r="J10" s="86"/>
      <c r="K10" s="91">
        <v>42461</v>
      </c>
      <c r="L10" s="90">
        <v>42826</v>
      </c>
      <c r="M10" s="90">
        <v>43191</v>
      </c>
      <c r="N10" s="90">
        <v>43556</v>
      </c>
      <c r="O10" s="90">
        <v>43922</v>
      </c>
      <c r="P10" s="47"/>
      <c r="Q10" s="24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</row>
    <row r="11" spans="2:93" s="40" customFormat="1"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61"/>
    </row>
    <row r="12" spans="2:93" s="40" customFormat="1">
      <c r="B12" s="73"/>
      <c r="C12" s="57" t="s">
        <v>0</v>
      </c>
      <c r="D12" s="94" t="s">
        <v>145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61"/>
    </row>
    <row r="13" spans="2:93" s="40" customFormat="1">
      <c r="B13" s="73"/>
      <c r="C13" s="11">
        <v>1</v>
      </c>
      <c r="D13" s="18" t="s">
        <v>227</v>
      </c>
      <c r="E13" s="59" t="s">
        <v>87</v>
      </c>
      <c r="F13" s="60">
        <v>1</v>
      </c>
      <c r="G13" s="74"/>
      <c r="H13" s="10"/>
      <c r="I13" s="10"/>
      <c r="J13" s="74"/>
      <c r="K13" s="138"/>
      <c r="L13" s="138"/>
      <c r="M13" s="138"/>
      <c r="N13" s="138"/>
      <c r="O13" s="138"/>
      <c r="P13" s="61"/>
    </row>
    <row r="14" spans="2:93" s="40" customFormat="1">
      <c r="B14" s="73"/>
      <c r="C14" s="11">
        <f>C13+1</f>
        <v>2</v>
      </c>
      <c r="D14" s="18" t="s">
        <v>228</v>
      </c>
      <c r="E14" s="59" t="s">
        <v>87</v>
      </c>
      <c r="F14" s="60">
        <v>0</v>
      </c>
      <c r="G14" s="74"/>
      <c r="H14" s="10"/>
      <c r="I14" s="10"/>
      <c r="J14" s="74"/>
      <c r="K14" s="138"/>
      <c r="L14" s="138"/>
      <c r="M14" s="138"/>
      <c r="N14" s="138"/>
      <c r="O14" s="138"/>
      <c r="P14" s="61"/>
    </row>
    <row r="15" spans="2:93" s="40" customFormat="1">
      <c r="B15" s="73"/>
      <c r="C15" s="11">
        <f>C14+1</f>
        <v>3</v>
      </c>
      <c r="D15" s="18" t="s">
        <v>229</v>
      </c>
      <c r="E15" s="59" t="s">
        <v>87</v>
      </c>
      <c r="F15" s="60">
        <v>0</v>
      </c>
      <c r="G15" s="74"/>
      <c r="H15" s="10"/>
      <c r="I15" s="10"/>
      <c r="J15" s="74"/>
      <c r="K15" s="138"/>
      <c r="L15" s="138"/>
      <c r="M15" s="138"/>
      <c r="N15" s="138"/>
      <c r="O15" s="138"/>
      <c r="P15" s="61"/>
    </row>
    <row r="16" spans="2:93" s="40" customFormat="1">
      <c r="B16" s="73"/>
      <c r="C16" s="11">
        <f>C15+1</f>
        <v>4</v>
      </c>
      <c r="D16" s="18" t="s">
        <v>230</v>
      </c>
      <c r="E16" s="59" t="s">
        <v>87</v>
      </c>
      <c r="F16" s="60">
        <v>0</v>
      </c>
      <c r="G16" s="74"/>
      <c r="H16" s="10"/>
      <c r="I16" s="10"/>
      <c r="J16" s="74"/>
      <c r="K16" s="138"/>
      <c r="L16" s="138"/>
      <c r="M16" s="138"/>
      <c r="N16" s="138"/>
      <c r="O16" s="138"/>
      <c r="P16" s="61"/>
    </row>
    <row r="17" spans="2:93" s="40" customFormat="1">
      <c r="B17" s="73"/>
      <c r="C17" s="11">
        <f>C16+1</f>
        <v>5</v>
      </c>
      <c r="D17" s="18" t="s">
        <v>144</v>
      </c>
      <c r="E17" s="59" t="s">
        <v>87</v>
      </c>
      <c r="F17" s="60">
        <v>0</v>
      </c>
      <c r="G17" s="74"/>
      <c r="H17" s="10"/>
      <c r="I17" s="10"/>
      <c r="J17" s="74"/>
      <c r="K17" s="139">
        <f>SUM(K13:K16)</f>
        <v>0</v>
      </c>
      <c r="L17" s="139">
        <f t="shared" ref="L17:O17" si="0">SUM(L13:L16)</f>
        <v>0</v>
      </c>
      <c r="M17" s="139">
        <f t="shared" si="0"/>
        <v>0</v>
      </c>
      <c r="N17" s="139">
        <f t="shared" si="0"/>
        <v>0</v>
      </c>
      <c r="O17" s="139">
        <f t="shared" si="0"/>
        <v>0</v>
      </c>
      <c r="P17" s="61"/>
    </row>
    <row r="18" spans="2:93" s="40" customFormat="1"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61"/>
    </row>
    <row r="19" spans="2:93" s="40" customFormat="1">
      <c r="B19" s="73"/>
      <c r="C19" s="57" t="s">
        <v>1</v>
      </c>
      <c r="D19" s="94" t="s">
        <v>237</v>
      </c>
      <c r="E19" s="23"/>
      <c r="F19" s="24"/>
      <c r="G19" s="74"/>
      <c r="H19" s="74"/>
      <c r="I19" s="74"/>
      <c r="J19" s="74"/>
      <c r="K19" s="142"/>
      <c r="L19" s="142"/>
      <c r="M19" s="142"/>
      <c r="N19" s="142"/>
      <c r="O19" s="142"/>
      <c r="P19" s="61"/>
    </row>
    <row r="20" spans="2:93" s="40" customFormat="1">
      <c r="B20" s="73"/>
      <c r="C20" s="11">
        <f>C17+1</f>
        <v>6</v>
      </c>
      <c r="D20" s="18" t="s">
        <v>232</v>
      </c>
      <c r="E20" s="59" t="s">
        <v>87</v>
      </c>
      <c r="F20" s="60">
        <v>1</v>
      </c>
      <c r="G20" s="74"/>
      <c r="H20" s="10"/>
      <c r="I20" s="10"/>
      <c r="J20" s="74"/>
      <c r="K20" s="138"/>
      <c r="L20" s="138"/>
      <c r="M20" s="138"/>
      <c r="N20" s="138"/>
      <c r="O20" s="138"/>
      <c r="P20" s="61"/>
    </row>
    <row r="21" spans="2:93" s="40" customFormat="1">
      <c r="B21" s="73"/>
      <c r="C21" s="11">
        <f t="shared" ref="C21:C24" si="1">C20+1</f>
        <v>7</v>
      </c>
      <c r="D21" s="18" t="s">
        <v>233</v>
      </c>
      <c r="E21" s="59" t="s">
        <v>87</v>
      </c>
      <c r="F21" s="60">
        <v>0</v>
      </c>
      <c r="G21" s="74"/>
      <c r="H21" s="10"/>
      <c r="I21" s="10"/>
      <c r="J21" s="74"/>
      <c r="K21" s="138"/>
      <c r="L21" s="138"/>
      <c r="M21" s="138"/>
      <c r="N21" s="138"/>
      <c r="O21" s="138"/>
      <c r="P21" s="61"/>
    </row>
    <row r="22" spans="2:93" s="40" customFormat="1">
      <c r="B22" s="73"/>
      <c r="C22" s="11">
        <f t="shared" si="1"/>
        <v>8</v>
      </c>
      <c r="D22" s="18" t="s">
        <v>234</v>
      </c>
      <c r="E22" s="59" t="s">
        <v>87</v>
      </c>
      <c r="F22" s="60">
        <v>0</v>
      </c>
      <c r="G22" s="74"/>
      <c r="H22" s="10"/>
      <c r="I22" s="10"/>
      <c r="J22" s="74"/>
      <c r="K22" s="138"/>
      <c r="L22" s="138"/>
      <c r="M22" s="138"/>
      <c r="N22" s="138"/>
      <c r="O22" s="138"/>
      <c r="P22" s="61"/>
    </row>
    <row r="23" spans="2:93" s="40" customFormat="1">
      <c r="B23" s="73"/>
      <c r="C23" s="11">
        <f t="shared" si="1"/>
        <v>9</v>
      </c>
      <c r="D23" s="18" t="s">
        <v>235</v>
      </c>
      <c r="E23" s="59" t="s">
        <v>87</v>
      </c>
      <c r="F23" s="60">
        <v>0</v>
      </c>
      <c r="G23" s="74"/>
      <c r="H23" s="10"/>
      <c r="I23" s="10"/>
      <c r="J23" s="74"/>
      <c r="K23" s="138"/>
      <c r="L23" s="138"/>
      <c r="M23" s="138"/>
      <c r="N23" s="138"/>
      <c r="O23" s="138"/>
      <c r="P23" s="61"/>
    </row>
    <row r="24" spans="2:93" s="40" customFormat="1">
      <c r="B24" s="73"/>
      <c r="C24" s="11">
        <f t="shared" si="1"/>
        <v>10</v>
      </c>
      <c r="D24" s="18" t="s">
        <v>236</v>
      </c>
      <c r="E24" s="59" t="s">
        <v>87</v>
      </c>
      <c r="F24" s="60">
        <v>0</v>
      </c>
      <c r="G24" s="74"/>
      <c r="H24" s="10"/>
      <c r="I24" s="10"/>
      <c r="J24" s="74"/>
      <c r="K24" s="139">
        <f>SUM(K20:K23)</f>
        <v>0</v>
      </c>
      <c r="L24" s="139">
        <f t="shared" ref="L24:O24" si="2">SUM(L20:L23)</f>
        <v>0</v>
      </c>
      <c r="M24" s="139">
        <f t="shared" si="2"/>
        <v>0</v>
      </c>
      <c r="N24" s="139">
        <f t="shared" si="2"/>
        <v>0</v>
      </c>
      <c r="O24" s="139">
        <f t="shared" si="2"/>
        <v>0</v>
      </c>
      <c r="P24" s="61"/>
    </row>
    <row r="25" spans="2:93" s="40" customFormat="1"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61"/>
    </row>
    <row r="26" spans="2:93" s="40" customFormat="1">
      <c r="B26" s="45"/>
      <c r="C26" s="57" t="s">
        <v>8</v>
      </c>
      <c r="D26" s="94" t="s">
        <v>145</v>
      </c>
      <c r="E26" s="23"/>
      <c r="F26" s="24"/>
      <c r="G26" s="24"/>
      <c r="H26" s="22"/>
      <c r="I26" s="22"/>
      <c r="J26" s="22"/>
      <c r="K26" s="22"/>
      <c r="L26" s="22"/>
      <c r="M26" s="79"/>
      <c r="N26" s="22"/>
      <c r="O26" s="22"/>
      <c r="P26" s="47"/>
      <c r="Q26" s="24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</row>
    <row r="27" spans="2:93" s="40" customFormat="1">
      <c r="B27" s="73"/>
      <c r="C27" s="11">
        <f>C24+1</f>
        <v>11</v>
      </c>
      <c r="D27" s="18" t="s">
        <v>146</v>
      </c>
      <c r="E27" s="59" t="s">
        <v>22</v>
      </c>
      <c r="F27" s="60">
        <v>1</v>
      </c>
      <c r="G27" s="74"/>
      <c r="H27" s="10"/>
      <c r="I27" s="10"/>
      <c r="J27" s="74"/>
      <c r="K27" s="138"/>
      <c r="L27" s="138"/>
      <c r="M27" s="138"/>
      <c r="N27" s="138"/>
      <c r="O27" s="138"/>
      <c r="P27" s="61"/>
      <c r="S27" s="65"/>
    </row>
    <row r="28" spans="2:93" s="40" customFormat="1">
      <c r="B28" s="73"/>
      <c r="C28" s="11">
        <f t="shared" ref="C28:C32" si="3">C27+1</f>
        <v>12</v>
      </c>
      <c r="D28" s="18" t="s">
        <v>142</v>
      </c>
      <c r="E28" s="59" t="s">
        <v>87</v>
      </c>
      <c r="F28" s="60">
        <v>0</v>
      </c>
      <c r="G28" s="74"/>
      <c r="H28" s="10"/>
      <c r="I28" s="10"/>
      <c r="J28" s="74"/>
      <c r="K28" s="138"/>
      <c r="L28" s="138"/>
      <c r="M28" s="138"/>
      <c r="N28" s="138"/>
      <c r="O28" s="138"/>
      <c r="P28" s="61"/>
      <c r="S28" s="65"/>
    </row>
    <row r="29" spans="2:93" s="40" customFormat="1">
      <c r="B29" s="73"/>
      <c r="C29" s="11">
        <f t="shared" si="3"/>
        <v>13</v>
      </c>
      <c r="D29" s="18" t="s">
        <v>143</v>
      </c>
      <c r="E29" s="59" t="s">
        <v>87</v>
      </c>
      <c r="F29" s="60">
        <v>0</v>
      </c>
      <c r="G29" s="74"/>
      <c r="H29" s="10"/>
      <c r="I29" s="10"/>
      <c r="J29" s="74"/>
      <c r="K29" s="138"/>
      <c r="L29" s="138"/>
      <c r="M29" s="138"/>
      <c r="N29" s="138"/>
      <c r="O29" s="138"/>
      <c r="P29" s="61"/>
    </row>
    <row r="30" spans="2:93" s="40" customFormat="1">
      <c r="B30" s="73"/>
      <c r="C30" s="11">
        <f t="shared" si="3"/>
        <v>14</v>
      </c>
      <c r="D30" s="18" t="s">
        <v>140</v>
      </c>
      <c r="E30" s="59" t="s">
        <v>87</v>
      </c>
      <c r="F30" s="60">
        <v>0</v>
      </c>
      <c r="G30" s="74"/>
      <c r="H30" s="10"/>
      <c r="I30" s="10"/>
      <c r="J30" s="74"/>
      <c r="K30" s="138"/>
      <c r="L30" s="138"/>
      <c r="M30" s="138"/>
      <c r="N30" s="138"/>
      <c r="O30" s="138"/>
      <c r="P30" s="61"/>
    </row>
    <row r="31" spans="2:93" s="40" customFormat="1">
      <c r="B31" s="73"/>
      <c r="C31" s="11">
        <f t="shared" si="3"/>
        <v>15</v>
      </c>
      <c r="D31" s="18" t="s">
        <v>141</v>
      </c>
      <c r="E31" s="59" t="s">
        <v>87</v>
      </c>
      <c r="F31" s="60">
        <v>0</v>
      </c>
      <c r="G31" s="74"/>
      <c r="H31" s="10"/>
      <c r="I31" s="10"/>
      <c r="J31" s="74"/>
      <c r="K31" s="138"/>
      <c r="L31" s="138"/>
      <c r="M31" s="138"/>
      <c r="N31" s="138"/>
      <c r="O31" s="138"/>
      <c r="P31" s="61"/>
    </row>
    <row r="32" spans="2:93" s="40" customFormat="1">
      <c r="B32" s="73"/>
      <c r="C32" s="11">
        <f t="shared" si="3"/>
        <v>16</v>
      </c>
      <c r="D32" s="18" t="s">
        <v>144</v>
      </c>
      <c r="E32" s="59" t="s">
        <v>87</v>
      </c>
      <c r="F32" s="60">
        <v>0</v>
      </c>
      <c r="G32" s="74"/>
      <c r="H32" s="10"/>
      <c r="I32" s="10"/>
      <c r="J32" s="74"/>
      <c r="K32" s="139">
        <f>SUM(K28:K31)</f>
        <v>0</v>
      </c>
      <c r="L32" s="139">
        <f t="shared" ref="L32:O32" si="4">SUM(L28:L31)</f>
        <v>0</v>
      </c>
      <c r="M32" s="139">
        <f t="shared" si="4"/>
        <v>0</v>
      </c>
      <c r="N32" s="139">
        <f t="shared" si="4"/>
        <v>0</v>
      </c>
      <c r="O32" s="139">
        <f t="shared" si="4"/>
        <v>0</v>
      </c>
      <c r="P32" s="61"/>
    </row>
    <row r="33" spans="2:16" s="40" customFormat="1">
      <c r="B33" s="73"/>
      <c r="C33" s="74"/>
      <c r="D33" s="132"/>
      <c r="E33" s="74"/>
      <c r="F33" s="74"/>
      <c r="G33" s="74"/>
      <c r="H33" s="74"/>
      <c r="I33" s="74"/>
      <c r="J33" s="74"/>
      <c r="K33" s="142"/>
      <c r="L33" s="142"/>
      <c r="M33" s="142"/>
      <c r="N33" s="142"/>
      <c r="O33" s="142"/>
      <c r="P33" s="61"/>
    </row>
    <row r="34" spans="2:16" s="40" customFormat="1">
      <c r="B34" s="73"/>
      <c r="C34" s="57" t="s">
        <v>9</v>
      </c>
      <c r="D34" s="94" t="s">
        <v>237</v>
      </c>
      <c r="E34" s="23"/>
      <c r="F34" s="24"/>
      <c r="G34" s="74"/>
      <c r="H34" s="74"/>
      <c r="I34" s="74"/>
      <c r="J34" s="74"/>
      <c r="K34" s="142"/>
      <c r="L34" s="142"/>
      <c r="M34" s="142"/>
      <c r="N34" s="142"/>
      <c r="O34" s="142"/>
      <c r="P34" s="61"/>
    </row>
    <row r="35" spans="2:16" s="40" customFormat="1">
      <c r="B35" s="73"/>
      <c r="C35" s="11">
        <f>C32+1</f>
        <v>17</v>
      </c>
      <c r="D35" s="18" t="s">
        <v>146</v>
      </c>
      <c r="E35" s="59" t="s">
        <v>22</v>
      </c>
      <c r="F35" s="60">
        <v>1</v>
      </c>
      <c r="G35" s="74"/>
      <c r="H35" s="10"/>
      <c r="I35" s="10"/>
      <c r="J35" s="74"/>
      <c r="K35" s="138"/>
      <c r="L35" s="138"/>
      <c r="M35" s="138"/>
      <c r="N35" s="138"/>
      <c r="O35" s="138"/>
      <c r="P35" s="61"/>
    </row>
    <row r="36" spans="2:16" s="40" customFormat="1">
      <c r="B36" s="73"/>
      <c r="C36" s="11">
        <f t="shared" ref="C36:C40" si="5">C35+1</f>
        <v>18</v>
      </c>
      <c r="D36" s="18" t="s">
        <v>142</v>
      </c>
      <c r="E36" s="59" t="s">
        <v>87</v>
      </c>
      <c r="F36" s="60">
        <v>0</v>
      </c>
      <c r="G36" s="74"/>
      <c r="H36" s="10"/>
      <c r="I36" s="10"/>
      <c r="J36" s="74"/>
      <c r="K36" s="138"/>
      <c r="L36" s="138"/>
      <c r="M36" s="138"/>
      <c r="N36" s="138"/>
      <c r="O36" s="138"/>
      <c r="P36" s="61"/>
    </row>
    <row r="37" spans="2:16" s="40" customFormat="1">
      <c r="B37" s="73"/>
      <c r="C37" s="11">
        <f t="shared" si="5"/>
        <v>19</v>
      </c>
      <c r="D37" s="18" t="s">
        <v>143</v>
      </c>
      <c r="E37" s="59" t="s">
        <v>87</v>
      </c>
      <c r="F37" s="60">
        <v>0</v>
      </c>
      <c r="G37" s="74"/>
      <c r="H37" s="10"/>
      <c r="I37" s="10"/>
      <c r="J37" s="74"/>
      <c r="K37" s="138"/>
      <c r="L37" s="138"/>
      <c r="M37" s="138"/>
      <c r="N37" s="138"/>
      <c r="O37" s="138"/>
      <c r="P37" s="61"/>
    </row>
    <row r="38" spans="2:16" s="40" customFormat="1">
      <c r="B38" s="73"/>
      <c r="C38" s="11">
        <f t="shared" si="5"/>
        <v>20</v>
      </c>
      <c r="D38" s="18" t="s">
        <v>140</v>
      </c>
      <c r="E38" s="59" t="s">
        <v>87</v>
      </c>
      <c r="F38" s="60">
        <v>0</v>
      </c>
      <c r="G38" s="74"/>
      <c r="H38" s="10"/>
      <c r="I38" s="10"/>
      <c r="J38" s="74"/>
      <c r="K38" s="138"/>
      <c r="L38" s="138"/>
      <c r="M38" s="138"/>
      <c r="N38" s="138"/>
      <c r="O38" s="138"/>
      <c r="P38" s="61"/>
    </row>
    <row r="39" spans="2:16" s="40" customFormat="1">
      <c r="B39" s="73"/>
      <c r="C39" s="11">
        <f t="shared" si="5"/>
        <v>21</v>
      </c>
      <c r="D39" s="18" t="s">
        <v>141</v>
      </c>
      <c r="E39" s="59" t="s">
        <v>87</v>
      </c>
      <c r="F39" s="60">
        <v>0</v>
      </c>
      <c r="G39" s="74"/>
      <c r="H39" s="10"/>
      <c r="I39" s="10"/>
      <c r="J39" s="74"/>
      <c r="K39" s="138"/>
      <c r="L39" s="138"/>
      <c r="M39" s="138"/>
      <c r="N39" s="138"/>
      <c r="O39" s="138"/>
      <c r="P39" s="61"/>
    </row>
    <row r="40" spans="2:16" s="40" customFormat="1">
      <c r="B40" s="73"/>
      <c r="C40" s="11">
        <f t="shared" si="5"/>
        <v>22</v>
      </c>
      <c r="D40" s="18" t="s">
        <v>231</v>
      </c>
      <c r="E40" s="59" t="s">
        <v>87</v>
      </c>
      <c r="F40" s="60">
        <v>0</v>
      </c>
      <c r="G40" s="74"/>
      <c r="H40" s="10"/>
      <c r="I40" s="10"/>
      <c r="J40" s="74"/>
      <c r="K40" s="139">
        <f>SUM(K36:K39)</f>
        <v>0</v>
      </c>
      <c r="L40" s="139">
        <f t="shared" ref="L40" si="6">SUM(L36:L39)</f>
        <v>0</v>
      </c>
      <c r="M40" s="139">
        <f t="shared" ref="M40" si="7">SUM(M36:M39)</f>
        <v>0</v>
      </c>
      <c r="N40" s="139">
        <f t="shared" ref="N40" si="8">SUM(N36:N39)</f>
        <v>0</v>
      </c>
      <c r="O40" s="139">
        <f t="shared" ref="O40" si="9">SUM(O36:O39)</f>
        <v>0</v>
      </c>
      <c r="P40" s="61"/>
    </row>
    <row r="41" spans="2:16" s="40" customFormat="1" ht="15.75" thickBot="1">
      <c r="B41" s="62"/>
      <c r="C41" s="63"/>
      <c r="D41" s="13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4"/>
    </row>
    <row r="42" spans="2:16" s="40" customFormat="1">
      <c r="D42" s="95"/>
    </row>
    <row r="43" spans="2:16" s="40" customFormat="1">
      <c r="D43" s="95"/>
    </row>
    <row r="44" spans="2:16" s="40" customFormat="1">
      <c r="D44" s="95"/>
    </row>
    <row r="45" spans="2:16" s="40" customFormat="1">
      <c r="D45" s="95"/>
    </row>
    <row r="46" spans="2:16" s="40" customFormat="1">
      <c r="D46" s="95"/>
    </row>
    <row r="47" spans="2:16" s="40" customFormat="1">
      <c r="D47" s="95"/>
    </row>
    <row r="48" spans="2:16" s="40" customFormat="1">
      <c r="D48" s="95"/>
    </row>
    <row r="49" spans="4:4" s="40" customFormat="1">
      <c r="D49" s="95"/>
    </row>
    <row r="50" spans="4:4" s="40" customFormat="1">
      <c r="D50" s="95"/>
    </row>
    <row r="51" spans="4:4" s="40" customFormat="1">
      <c r="D51" s="95"/>
    </row>
    <row r="52" spans="4:4" s="40" customFormat="1">
      <c r="D52" s="95"/>
    </row>
    <row r="53" spans="4:4" s="40" customFormat="1">
      <c r="D53" s="95"/>
    </row>
    <row r="54" spans="4:4" s="40" customFormat="1">
      <c r="D54" s="95"/>
    </row>
    <row r="55" spans="4:4" s="40" customFormat="1">
      <c r="D55" s="95"/>
    </row>
    <row r="56" spans="4:4" s="40" customFormat="1">
      <c r="D56" s="95"/>
    </row>
    <row r="57" spans="4:4" s="40" customFormat="1">
      <c r="D57" s="95"/>
    </row>
    <row r="58" spans="4:4" s="40" customFormat="1">
      <c r="D58" s="95"/>
    </row>
    <row r="59" spans="4:4" s="40" customFormat="1">
      <c r="D59" s="95"/>
    </row>
    <row r="60" spans="4:4" s="40" customFormat="1">
      <c r="D60" s="95"/>
    </row>
    <row r="61" spans="4:4" s="40" customFormat="1">
      <c r="D61" s="95"/>
    </row>
    <row r="62" spans="4:4" s="40" customFormat="1">
      <c r="D62" s="95"/>
    </row>
    <row r="63" spans="4:4" s="40" customFormat="1">
      <c r="D63" s="95"/>
    </row>
    <row r="64" spans="4:4" s="40" customFormat="1">
      <c r="D64" s="95"/>
    </row>
    <row r="65" spans="4:4" s="40" customFormat="1">
      <c r="D65" s="95"/>
    </row>
    <row r="66" spans="4:4" s="40" customFormat="1">
      <c r="D66" s="95"/>
    </row>
    <row r="67" spans="4:4" s="40" customFormat="1">
      <c r="D67" s="95"/>
    </row>
    <row r="68" spans="4:4" s="40" customFormat="1">
      <c r="D68" s="95"/>
    </row>
    <row r="69" spans="4:4" s="40" customFormat="1">
      <c r="D69" s="95"/>
    </row>
    <row r="70" spans="4:4" s="40" customFormat="1">
      <c r="D70" s="95"/>
    </row>
    <row r="71" spans="4:4" s="40" customFormat="1">
      <c r="D71" s="95"/>
    </row>
    <row r="72" spans="4:4" s="40" customFormat="1">
      <c r="D72" s="95"/>
    </row>
    <row r="73" spans="4:4" s="40" customFormat="1">
      <c r="D73" s="95"/>
    </row>
    <row r="74" spans="4:4" s="40" customFormat="1">
      <c r="D74" s="95"/>
    </row>
    <row r="75" spans="4:4" s="40" customFormat="1">
      <c r="D75" s="95"/>
    </row>
    <row r="76" spans="4:4" s="40" customFormat="1">
      <c r="D76" s="95"/>
    </row>
    <row r="77" spans="4:4" s="40" customFormat="1">
      <c r="D77" s="95"/>
    </row>
    <row r="78" spans="4:4" s="40" customFormat="1">
      <c r="D78" s="95"/>
    </row>
    <row r="79" spans="4:4" s="40" customFormat="1">
      <c r="D79" s="95"/>
    </row>
    <row r="80" spans="4:4" s="40" customFormat="1">
      <c r="D80" s="95"/>
    </row>
    <row r="81" spans="4:4" s="40" customFormat="1">
      <c r="D81" s="95"/>
    </row>
    <row r="82" spans="4:4" s="40" customFormat="1">
      <c r="D82" s="95"/>
    </row>
    <row r="83" spans="4:4" s="40" customFormat="1">
      <c r="D83" s="95"/>
    </row>
    <row r="84" spans="4:4" s="40" customFormat="1">
      <c r="D84" s="95"/>
    </row>
    <row r="85" spans="4:4" s="40" customFormat="1">
      <c r="D85" s="95"/>
    </row>
    <row r="86" spans="4:4" s="40" customFormat="1">
      <c r="D86" s="95"/>
    </row>
    <row r="87" spans="4:4" s="40" customFormat="1">
      <c r="D87" s="95"/>
    </row>
    <row r="88" spans="4:4" s="40" customFormat="1">
      <c r="D88" s="95"/>
    </row>
    <row r="89" spans="4:4" s="40" customFormat="1">
      <c r="D89" s="95"/>
    </row>
    <row r="90" spans="4:4" s="40" customFormat="1">
      <c r="D90" s="95"/>
    </row>
    <row r="91" spans="4:4" s="40" customFormat="1">
      <c r="D91" s="95"/>
    </row>
    <row r="92" spans="4:4" s="40" customFormat="1">
      <c r="D92" s="95"/>
    </row>
    <row r="93" spans="4:4" s="40" customFormat="1">
      <c r="D93" s="95"/>
    </row>
    <row r="94" spans="4:4" s="40" customFormat="1">
      <c r="D94" s="95"/>
    </row>
    <row r="95" spans="4:4" s="40" customFormat="1">
      <c r="D95" s="95"/>
    </row>
    <row r="96" spans="4:4" s="40" customFormat="1">
      <c r="D96" s="95"/>
    </row>
    <row r="97" spans="4:4" s="40" customFormat="1">
      <c r="D97" s="95"/>
    </row>
    <row r="98" spans="4:4" s="40" customFormat="1">
      <c r="D98" s="95"/>
    </row>
    <row r="99" spans="4:4" s="40" customFormat="1">
      <c r="D99" s="95"/>
    </row>
    <row r="100" spans="4:4" s="40" customFormat="1">
      <c r="D100" s="95"/>
    </row>
    <row r="101" spans="4:4" s="40" customFormat="1">
      <c r="D101" s="95"/>
    </row>
    <row r="102" spans="4:4" s="40" customFormat="1">
      <c r="D102" s="95"/>
    </row>
    <row r="103" spans="4:4" s="40" customFormat="1">
      <c r="D103" s="95"/>
    </row>
    <row r="104" spans="4:4" s="40" customFormat="1">
      <c r="D104" s="95"/>
    </row>
    <row r="105" spans="4:4" s="40" customFormat="1">
      <c r="D105" s="95"/>
    </row>
    <row r="106" spans="4:4" s="40" customFormat="1">
      <c r="D106" s="95"/>
    </row>
    <row r="107" spans="4:4" s="40" customFormat="1">
      <c r="D107" s="95"/>
    </row>
    <row r="108" spans="4:4" s="40" customFormat="1">
      <c r="D108" s="95"/>
    </row>
    <row r="109" spans="4:4" s="40" customFormat="1">
      <c r="D109" s="95"/>
    </row>
    <row r="110" spans="4:4" s="40" customFormat="1">
      <c r="D110" s="95"/>
    </row>
    <row r="111" spans="4:4" s="40" customFormat="1">
      <c r="D111" s="95"/>
    </row>
    <row r="112" spans="4:4" s="40" customFormat="1">
      <c r="D112" s="95"/>
    </row>
    <row r="113" spans="4:4" s="40" customFormat="1">
      <c r="D113" s="95"/>
    </row>
    <row r="114" spans="4:4" s="40" customFormat="1">
      <c r="D114" s="95"/>
    </row>
    <row r="115" spans="4:4" s="40" customFormat="1">
      <c r="D115" s="95"/>
    </row>
    <row r="116" spans="4:4" s="40" customFormat="1">
      <c r="D116" s="95"/>
    </row>
    <row r="117" spans="4:4" s="40" customFormat="1">
      <c r="D117" s="95"/>
    </row>
    <row r="118" spans="4:4" s="40" customFormat="1">
      <c r="D118" s="95"/>
    </row>
    <row r="119" spans="4:4" s="40" customFormat="1">
      <c r="D119" s="95"/>
    </row>
    <row r="120" spans="4:4" s="40" customFormat="1">
      <c r="D120" s="95"/>
    </row>
    <row r="121" spans="4:4" s="40" customFormat="1">
      <c r="D121" s="95"/>
    </row>
    <row r="122" spans="4:4" s="40" customFormat="1">
      <c r="D122" s="95"/>
    </row>
    <row r="123" spans="4:4" s="40" customFormat="1">
      <c r="D123" s="95"/>
    </row>
    <row r="124" spans="4:4" s="40" customFormat="1">
      <c r="D124" s="95"/>
    </row>
    <row r="125" spans="4:4" s="40" customFormat="1">
      <c r="D125" s="95"/>
    </row>
    <row r="126" spans="4:4" s="40" customFormat="1">
      <c r="D126" s="95"/>
    </row>
    <row r="127" spans="4:4" s="40" customFormat="1">
      <c r="D127" s="95"/>
    </row>
    <row r="128" spans="4:4" s="40" customFormat="1">
      <c r="D128" s="95"/>
    </row>
    <row r="129" spans="4:4" s="40" customFormat="1">
      <c r="D129" s="95"/>
    </row>
    <row r="130" spans="4:4" s="40" customFormat="1">
      <c r="D130" s="95"/>
    </row>
    <row r="131" spans="4:4" s="40" customFormat="1">
      <c r="D131" s="95"/>
    </row>
    <row r="132" spans="4:4" s="40" customFormat="1">
      <c r="D132" s="95"/>
    </row>
    <row r="133" spans="4:4" s="40" customFormat="1">
      <c r="D133" s="95"/>
    </row>
    <row r="134" spans="4:4" s="40" customFormat="1">
      <c r="D134" s="95"/>
    </row>
    <row r="135" spans="4:4" s="40" customFormat="1">
      <c r="D135" s="95"/>
    </row>
    <row r="136" spans="4:4" s="40" customFormat="1">
      <c r="D136" s="95"/>
    </row>
    <row r="137" spans="4:4" s="40" customFormat="1">
      <c r="D137" s="95"/>
    </row>
    <row r="138" spans="4:4" s="40" customFormat="1">
      <c r="D138" s="95"/>
    </row>
    <row r="139" spans="4:4" s="40" customFormat="1">
      <c r="D139" s="95"/>
    </row>
    <row r="140" spans="4:4" s="40" customFormat="1">
      <c r="D140" s="95"/>
    </row>
    <row r="141" spans="4:4" s="40" customFormat="1">
      <c r="D141" s="95"/>
    </row>
    <row r="142" spans="4:4" s="40" customFormat="1">
      <c r="D142" s="95"/>
    </row>
    <row r="143" spans="4:4" s="40" customFormat="1">
      <c r="D143" s="95"/>
    </row>
    <row r="144" spans="4:4" s="40" customFormat="1">
      <c r="D144" s="95"/>
    </row>
    <row r="145" spans="4:4" s="40" customFormat="1">
      <c r="D145" s="95"/>
    </row>
    <row r="146" spans="4:4" s="40" customFormat="1">
      <c r="D146" s="95"/>
    </row>
    <row r="147" spans="4:4" s="40" customFormat="1">
      <c r="D147" s="95"/>
    </row>
    <row r="148" spans="4:4" s="40" customFormat="1">
      <c r="D148" s="95"/>
    </row>
    <row r="149" spans="4:4" s="40" customFormat="1">
      <c r="D149" s="95"/>
    </row>
    <row r="150" spans="4:4" s="40" customFormat="1">
      <c r="D150" s="95"/>
    </row>
    <row r="151" spans="4:4" s="40" customFormat="1">
      <c r="D151" s="95"/>
    </row>
    <row r="152" spans="4:4" s="40" customFormat="1">
      <c r="D152" s="95"/>
    </row>
    <row r="153" spans="4:4" s="40" customFormat="1">
      <c r="D153" s="95"/>
    </row>
    <row r="154" spans="4:4" s="40" customFormat="1">
      <c r="D154" s="95"/>
    </row>
    <row r="155" spans="4:4" s="40" customFormat="1">
      <c r="D155" s="95"/>
    </row>
    <row r="156" spans="4:4" s="40" customFormat="1">
      <c r="D156" s="95"/>
    </row>
    <row r="157" spans="4:4" s="40" customFormat="1">
      <c r="D157" s="95"/>
    </row>
    <row r="158" spans="4:4" s="40" customFormat="1">
      <c r="D158" s="95"/>
    </row>
    <row r="159" spans="4:4" s="40" customFormat="1">
      <c r="D159" s="95"/>
    </row>
    <row r="160" spans="4:4" s="40" customFormat="1">
      <c r="D160" s="95"/>
    </row>
    <row r="161" spans="4:4" s="40" customFormat="1">
      <c r="D161" s="95"/>
    </row>
    <row r="162" spans="4:4" s="40" customFormat="1">
      <c r="D162" s="95"/>
    </row>
    <row r="163" spans="4:4" s="40" customFormat="1">
      <c r="D163" s="95"/>
    </row>
    <row r="164" spans="4:4" s="40" customFormat="1">
      <c r="D164" s="95"/>
    </row>
    <row r="165" spans="4:4" s="40" customFormat="1">
      <c r="D165" s="95"/>
    </row>
    <row r="166" spans="4:4" s="40" customFormat="1">
      <c r="D166" s="95"/>
    </row>
    <row r="167" spans="4:4" s="40" customFormat="1">
      <c r="D167" s="95"/>
    </row>
    <row r="168" spans="4:4" s="40" customFormat="1">
      <c r="D168" s="95"/>
    </row>
    <row r="169" spans="4:4" s="40" customFormat="1">
      <c r="D169" s="95"/>
    </row>
    <row r="170" spans="4:4" s="40" customFormat="1">
      <c r="D170" s="95"/>
    </row>
    <row r="171" spans="4:4" s="40" customFormat="1">
      <c r="D171" s="95"/>
    </row>
    <row r="172" spans="4:4" s="40" customFormat="1">
      <c r="D172" s="95"/>
    </row>
    <row r="173" spans="4:4" s="40" customFormat="1">
      <c r="D173" s="95"/>
    </row>
    <row r="174" spans="4:4" s="40" customFormat="1">
      <c r="D174" s="95"/>
    </row>
    <row r="175" spans="4:4" s="40" customFormat="1">
      <c r="D175" s="95"/>
    </row>
    <row r="176" spans="4:4" s="40" customFormat="1">
      <c r="D176" s="95"/>
    </row>
    <row r="177" spans="4:4" s="40" customFormat="1">
      <c r="D177" s="95"/>
    </row>
    <row r="178" spans="4:4" s="40" customFormat="1">
      <c r="D178" s="95"/>
    </row>
    <row r="179" spans="4:4" s="40" customFormat="1">
      <c r="D179" s="95"/>
    </row>
    <row r="180" spans="4:4" s="40" customFormat="1">
      <c r="D180" s="95"/>
    </row>
    <row r="181" spans="4:4" s="40" customFormat="1">
      <c r="D181" s="95"/>
    </row>
    <row r="182" spans="4:4" s="40" customFormat="1">
      <c r="D182" s="95"/>
    </row>
    <row r="183" spans="4:4" s="40" customFormat="1">
      <c r="D183" s="95"/>
    </row>
    <row r="184" spans="4:4" s="40" customFormat="1">
      <c r="D184" s="95"/>
    </row>
    <row r="185" spans="4:4" s="40" customFormat="1">
      <c r="D185" s="95"/>
    </row>
    <row r="186" spans="4:4" s="40" customFormat="1">
      <c r="D186" s="95"/>
    </row>
    <row r="187" spans="4:4" s="40" customFormat="1">
      <c r="D187" s="95"/>
    </row>
    <row r="188" spans="4:4" s="40" customFormat="1">
      <c r="D188" s="95"/>
    </row>
    <row r="189" spans="4:4" s="40" customFormat="1">
      <c r="D189" s="95"/>
    </row>
    <row r="190" spans="4:4" s="40" customFormat="1">
      <c r="D190" s="95"/>
    </row>
    <row r="191" spans="4:4" s="40" customFormat="1">
      <c r="D191" s="95"/>
    </row>
    <row r="192" spans="4:4" s="40" customFormat="1">
      <c r="D192" s="95"/>
    </row>
    <row r="193" spans="4:4" s="40" customFormat="1">
      <c r="D193" s="95"/>
    </row>
    <row r="194" spans="4:4" s="40" customFormat="1">
      <c r="D194" s="95"/>
    </row>
    <row r="195" spans="4:4" s="40" customFormat="1">
      <c r="D195" s="95"/>
    </row>
    <row r="196" spans="4:4" s="40" customFormat="1">
      <c r="D196" s="95"/>
    </row>
    <row r="197" spans="4:4" s="40" customFormat="1">
      <c r="D197" s="95"/>
    </row>
    <row r="198" spans="4:4" s="40" customFormat="1">
      <c r="D198" s="95"/>
    </row>
    <row r="199" spans="4:4" s="40" customFormat="1">
      <c r="D199" s="95"/>
    </row>
    <row r="200" spans="4:4" s="40" customFormat="1">
      <c r="D200" s="95"/>
    </row>
    <row r="201" spans="4:4" s="40" customFormat="1">
      <c r="D201" s="95"/>
    </row>
    <row r="202" spans="4:4" s="40" customFormat="1">
      <c r="D202" s="95"/>
    </row>
    <row r="203" spans="4:4" s="40" customFormat="1">
      <c r="D203" s="95"/>
    </row>
    <row r="204" spans="4:4" s="40" customFormat="1">
      <c r="D204" s="95"/>
    </row>
    <row r="205" spans="4:4" s="40" customFormat="1">
      <c r="D205" s="95"/>
    </row>
    <row r="206" spans="4:4" s="40" customFormat="1">
      <c r="D206" s="95"/>
    </row>
    <row r="207" spans="4:4" s="40" customFormat="1">
      <c r="D207" s="95"/>
    </row>
    <row r="208" spans="4:4" s="40" customFormat="1">
      <c r="D208" s="95"/>
    </row>
    <row r="209" spans="4:4" s="40" customFormat="1">
      <c r="D209" s="95"/>
    </row>
    <row r="210" spans="4:4" s="40" customFormat="1">
      <c r="D210" s="95"/>
    </row>
    <row r="211" spans="4:4" s="40" customFormat="1">
      <c r="D211" s="95"/>
    </row>
    <row r="212" spans="4:4" s="40" customFormat="1">
      <c r="D212" s="95"/>
    </row>
    <row r="213" spans="4:4" s="40" customFormat="1">
      <c r="D213" s="95"/>
    </row>
    <row r="214" spans="4:4" s="40" customFormat="1">
      <c r="D214" s="95"/>
    </row>
    <row r="215" spans="4:4" s="40" customFormat="1">
      <c r="D215" s="95"/>
    </row>
    <row r="216" spans="4:4" s="40" customFormat="1">
      <c r="D216" s="95"/>
    </row>
    <row r="217" spans="4:4" s="40" customFormat="1">
      <c r="D217" s="95"/>
    </row>
    <row r="218" spans="4:4" s="40" customFormat="1">
      <c r="D218" s="95"/>
    </row>
    <row r="219" spans="4:4" s="40" customFormat="1">
      <c r="D219" s="95"/>
    </row>
    <row r="220" spans="4:4" s="40" customFormat="1">
      <c r="D220" s="95"/>
    </row>
    <row r="221" spans="4:4" s="40" customFormat="1">
      <c r="D221" s="95"/>
    </row>
    <row r="222" spans="4:4" s="40" customFormat="1">
      <c r="D222" s="95"/>
    </row>
    <row r="223" spans="4:4" s="40" customFormat="1">
      <c r="D223" s="95"/>
    </row>
    <row r="224" spans="4:4" s="40" customFormat="1">
      <c r="D224" s="95"/>
    </row>
    <row r="225" spans="4:4" s="40" customFormat="1">
      <c r="D225" s="95"/>
    </row>
    <row r="226" spans="4:4" s="40" customFormat="1">
      <c r="D226" s="95"/>
    </row>
    <row r="227" spans="4:4" s="40" customFormat="1">
      <c r="D227" s="95"/>
    </row>
    <row r="228" spans="4:4" s="40" customFormat="1">
      <c r="D228" s="95"/>
    </row>
    <row r="229" spans="4:4" s="40" customFormat="1">
      <c r="D229" s="95"/>
    </row>
    <row r="230" spans="4:4" s="40" customFormat="1">
      <c r="D230" s="95"/>
    </row>
    <row r="231" spans="4:4" s="40" customFormat="1">
      <c r="D231" s="95"/>
    </row>
    <row r="232" spans="4:4" s="40" customFormat="1">
      <c r="D232" s="95"/>
    </row>
    <row r="233" spans="4:4" s="40" customFormat="1">
      <c r="D233" s="95"/>
    </row>
    <row r="234" spans="4:4" s="40" customFormat="1">
      <c r="D234" s="95"/>
    </row>
    <row r="235" spans="4:4" s="40" customFormat="1">
      <c r="D235" s="95"/>
    </row>
    <row r="236" spans="4:4" s="40" customFormat="1">
      <c r="D236" s="95"/>
    </row>
    <row r="237" spans="4:4" s="40" customFormat="1">
      <c r="D237" s="95"/>
    </row>
    <row r="238" spans="4:4" s="40" customFormat="1">
      <c r="D238" s="95"/>
    </row>
    <row r="239" spans="4:4" s="40" customFormat="1">
      <c r="D239" s="95"/>
    </row>
    <row r="240" spans="4:4" s="40" customFormat="1">
      <c r="D240" s="95"/>
    </row>
    <row r="241" spans="4:4" s="40" customFormat="1">
      <c r="D241" s="95"/>
    </row>
    <row r="242" spans="4:4" s="40" customFormat="1">
      <c r="D242" s="95"/>
    </row>
    <row r="243" spans="4:4" s="40" customFormat="1">
      <c r="D243" s="95"/>
    </row>
    <row r="244" spans="4:4" s="40" customFormat="1">
      <c r="D244" s="95"/>
    </row>
    <row r="245" spans="4:4" s="40" customFormat="1">
      <c r="D245" s="95"/>
    </row>
    <row r="246" spans="4:4" s="40" customFormat="1">
      <c r="D246" s="95"/>
    </row>
    <row r="247" spans="4:4" s="40" customFormat="1">
      <c r="D247" s="95"/>
    </row>
    <row r="248" spans="4:4" s="40" customFormat="1">
      <c r="D248" s="95"/>
    </row>
    <row r="249" spans="4:4" s="40" customFormat="1">
      <c r="D249" s="95"/>
    </row>
    <row r="250" spans="4:4" s="40" customFormat="1">
      <c r="D250" s="95"/>
    </row>
    <row r="251" spans="4:4" s="40" customFormat="1">
      <c r="D251" s="95"/>
    </row>
    <row r="252" spans="4:4" s="40" customFormat="1">
      <c r="D252" s="95"/>
    </row>
    <row r="253" spans="4:4" s="40" customFormat="1">
      <c r="D253" s="95"/>
    </row>
    <row r="254" spans="4:4" s="40" customFormat="1">
      <c r="D254" s="95"/>
    </row>
    <row r="255" spans="4:4" s="40" customFormat="1">
      <c r="D255" s="95"/>
    </row>
    <row r="256" spans="4:4" s="40" customFormat="1">
      <c r="D256" s="95"/>
    </row>
    <row r="257" spans="4:4" s="40" customFormat="1">
      <c r="D257" s="95"/>
    </row>
    <row r="258" spans="4:4" s="40" customFormat="1">
      <c r="D258" s="95"/>
    </row>
    <row r="259" spans="4:4" s="40" customFormat="1">
      <c r="D259" s="95"/>
    </row>
    <row r="260" spans="4:4" s="40" customFormat="1">
      <c r="D260" s="95"/>
    </row>
    <row r="261" spans="4:4" s="40" customFormat="1">
      <c r="D261" s="95"/>
    </row>
    <row r="262" spans="4:4" s="40" customFormat="1">
      <c r="D262" s="95"/>
    </row>
    <row r="263" spans="4:4" s="40" customFormat="1">
      <c r="D263" s="95"/>
    </row>
    <row r="264" spans="4:4" s="40" customFormat="1">
      <c r="D264" s="95"/>
    </row>
    <row r="265" spans="4:4" s="40" customFormat="1">
      <c r="D265" s="95"/>
    </row>
    <row r="266" spans="4:4" s="40" customFormat="1">
      <c r="D266" s="95"/>
    </row>
    <row r="267" spans="4:4" s="40" customFormat="1">
      <c r="D267" s="95"/>
    </row>
    <row r="268" spans="4:4" s="40" customFormat="1">
      <c r="D268" s="95"/>
    </row>
    <row r="269" spans="4:4" s="40" customFormat="1">
      <c r="D269" s="95"/>
    </row>
    <row r="270" spans="4:4" s="40" customFormat="1">
      <c r="D270" s="95"/>
    </row>
    <row r="271" spans="4:4" s="40" customFormat="1">
      <c r="D271" s="95"/>
    </row>
    <row r="272" spans="4:4" s="40" customFormat="1">
      <c r="D272" s="95"/>
    </row>
    <row r="273" spans="4:4" s="40" customFormat="1">
      <c r="D273" s="95"/>
    </row>
    <row r="274" spans="4:4" s="40" customFormat="1">
      <c r="D274" s="95"/>
    </row>
    <row r="275" spans="4:4" s="40" customFormat="1">
      <c r="D275" s="95"/>
    </row>
    <row r="276" spans="4:4" s="40" customFormat="1">
      <c r="D276" s="95"/>
    </row>
    <row r="277" spans="4:4" s="40" customFormat="1">
      <c r="D277" s="95"/>
    </row>
    <row r="278" spans="4:4" s="40" customFormat="1">
      <c r="D278" s="95"/>
    </row>
    <row r="279" spans="4:4" s="40" customFormat="1">
      <c r="D279" s="95"/>
    </row>
    <row r="280" spans="4:4" s="40" customFormat="1">
      <c r="D280" s="95"/>
    </row>
    <row r="281" spans="4:4" s="40" customFormat="1">
      <c r="D281" s="95"/>
    </row>
    <row r="282" spans="4:4" s="40" customFormat="1">
      <c r="D282" s="95"/>
    </row>
    <row r="283" spans="4:4" s="40" customFormat="1">
      <c r="D283" s="95"/>
    </row>
    <row r="284" spans="4:4" s="40" customFormat="1">
      <c r="D284" s="95"/>
    </row>
    <row r="285" spans="4:4" s="40" customFormat="1">
      <c r="D285" s="95"/>
    </row>
    <row r="286" spans="4:4" s="40" customFormat="1">
      <c r="D286" s="95"/>
    </row>
    <row r="287" spans="4:4" s="40" customFormat="1">
      <c r="D287" s="95"/>
    </row>
    <row r="288" spans="4:4" s="40" customFormat="1">
      <c r="D288" s="95"/>
    </row>
    <row r="289" spans="4:4" s="40" customFormat="1">
      <c r="D289" s="95"/>
    </row>
    <row r="290" spans="4:4" s="40" customFormat="1">
      <c r="D290" s="95"/>
    </row>
    <row r="291" spans="4:4" s="40" customFormat="1">
      <c r="D291" s="95"/>
    </row>
    <row r="292" spans="4:4" s="40" customFormat="1">
      <c r="D292" s="95"/>
    </row>
    <row r="293" spans="4:4" s="40" customFormat="1">
      <c r="D293" s="95"/>
    </row>
    <row r="294" spans="4:4" s="40" customFormat="1">
      <c r="D294" s="95"/>
    </row>
    <row r="295" spans="4:4" s="40" customFormat="1">
      <c r="D295" s="95"/>
    </row>
    <row r="296" spans="4:4" s="40" customFormat="1">
      <c r="D296" s="95"/>
    </row>
    <row r="297" spans="4:4" s="40" customFormat="1">
      <c r="D297" s="95"/>
    </row>
    <row r="298" spans="4:4" s="40" customFormat="1">
      <c r="D298" s="95"/>
    </row>
    <row r="299" spans="4:4" s="40" customFormat="1">
      <c r="D299" s="95"/>
    </row>
    <row r="300" spans="4:4" s="40" customFormat="1">
      <c r="D300" s="95"/>
    </row>
    <row r="301" spans="4:4" s="40" customFormat="1">
      <c r="D301" s="95"/>
    </row>
    <row r="302" spans="4:4" s="40" customFormat="1">
      <c r="D302" s="95"/>
    </row>
    <row r="303" spans="4:4" s="40" customFormat="1">
      <c r="D303" s="95"/>
    </row>
    <row r="304" spans="4:4" s="40" customFormat="1">
      <c r="D304" s="95"/>
    </row>
    <row r="305" spans="4:4" s="40" customFormat="1">
      <c r="D305" s="95"/>
    </row>
    <row r="306" spans="4:4" s="40" customFormat="1">
      <c r="D306" s="95"/>
    </row>
    <row r="307" spans="4:4" s="40" customFormat="1">
      <c r="D307" s="95"/>
    </row>
    <row r="308" spans="4:4" s="40" customFormat="1">
      <c r="D308" s="95"/>
    </row>
    <row r="309" spans="4:4" s="40" customFormat="1">
      <c r="D309" s="95"/>
    </row>
    <row r="310" spans="4:4" s="40" customFormat="1">
      <c r="D310" s="95"/>
    </row>
    <row r="311" spans="4:4" s="40" customFormat="1">
      <c r="D311" s="95"/>
    </row>
    <row r="312" spans="4:4" s="40" customFormat="1">
      <c r="D312" s="95"/>
    </row>
    <row r="313" spans="4:4" s="40" customFormat="1">
      <c r="D313" s="95"/>
    </row>
    <row r="314" spans="4:4" s="40" customFormat="1">
      <c r="D314" s="95"/>
    </row>
    <row r="315" spans="4:4" s="40" customFormat="1">
      <c r="D315" s="95"/>
    </row>
    <row r="316" spans="4:4" s="40" customFormat="1">
      <c r="D316" s="95"/>
    </row>
    <row r="317" spans="4:4" s="40" customFormat="1">
      <c r="D317" s="95"/>
    </row>
    <row r="318" spans="4:4" s="40" customFormat="1">
      <c r="D318" s="95"/>
    </row>
    <row r="319" spans="4:4" s="40" customFormat="1">
      <c r="D319" s="95"/>
    </row>
    <row r="320" spans="4:4" s="40" customFormat="1">
      <c r="D320" s="95"/>
    </row>
    <row r="321" spans="4:13" s="40" customFormat="1">
      <c r="D321" s="95"/>
    </row>
    <row r="322" spans="4:13" s="40" customFormat="1">
      <c r="D322" s="95"/>
    </row>
    <row r="323" spans="4:13" s="40" customFormat="1">
      <c r="D323" s="95"/>
    </row>
    <row r="324" spans="4:13" s="40" customFormat="1">
      <c r="D324" s="95"/>
    </row>
    <row r="325" spans="4:13" s="40" customFormat="1">
      <c r="D325" s="95"/>
    </row>
    <row r="326" spans="4:13" s="40" customFormat="1">
      <c r="D326" s="95"/>
    </row>
    <row r="327" spans="4:13" s="40" customFormat="1">
      <c r="D327" s="95"/>
    </row>
    <row r="328" spans="4:13" s="40" customFormat="1">
      <c r="D328" s="95"/>
    </row>
    <row r="329" spans="4:13" s="40" customFormat="1">
      <c r="D329" s="95"/>
    </row>
    <row r="330" spans="4:13" s="40" customFormat="1">
      <c r="D330" s="95"/>
    </row>
    <row r="331" spans="4:13" s="40" customFormat="1">
      <c r="D331" s="95"/>
    </row>
    <row r="332" spans="4:13" s="40" customFormat="1">
      <c r="D332" s="95"/>
    </row>
    <row r="333" spans="4:13" s="40" customFormat="1">
      <c r="D333" s="95"/>
    </row>
    <row r="334" spans="4:13" s="40" customFormat="1">
      <c r="D334" s="95"/>
    </row>
    <row r="335" spans="4:13" s="40" customFormat="1">
      <c r="D335" s="95"/>
    </row>
    <row r="336" spans="4:13" s="40" customFormat="1">
      <c r="D336" s="95"/>
      <c r="M336" s="52"/>
    </row>
  </sheetData>
  <mergeCells count="1">
    <mergeCell ref="K6:O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O325"/>
  <sheetViews>
    <sheetView workbookViewId="0">
      <selection activeCell="C22" sqref="C22"/>
    </sheetView>
  </sheetViews>
  <sheetFormatPr defaultColWidth="8.88671875" defaultRowHeight="15"/>
  <cols>
    <col min="1" max="1" width="1.88671875" style="40" customWidth="1"/>
    <col min="2" max="2" width="2.6640625" style="40" customWidth="1"/>
    <col min="3" max="3" width="6.21875" style="52" customWidth="1"/>
    <col min="4" max="4" width="46.5546875" style="4" customWidth="1"/>
    <col min="5" max="5" width="5.109375" style="52" customWidth="1"/>
    <col min="6" max="6" width="4.6640625" style="52" customWidth="1"/>
    <col min="7" max="7" width="1.33203125" style="40" customWidth="1"/>
    <col min="8" max="9" width="11" style="52" customWidth="1"/>
    <col min="10" max="10" width="3.6640625" style="52" customWidth="1"/>
    <col min="11" max="15" width="11" style="52" customWidth="1"/>
    <col min="16" max="17" width="2.6640625" style="40" customWidth="1"/>
    <col min="18" max="82" width="8.88671875" style="40"/>
    <col min="83" max="16384" width="8.88671875" style="52"/>
  </cols>
  <sheetData>
    <row r="1" spans="2:93" s="40" customFormat="1" ht="15.75" thickBot="1">
      <c r="D1" s="95"/>
    </row>
    <row r="2" spans="2:93" s="40" customFormat="1">
      <c r="B2" s="41"/>
      <c r="C2" s="42"/>
      <c r="D2" s="96"/>
      <c r="E2" s="19"/>
      <c r="F2" s="19"/>
      <c r="G2" s="43"/>
      <c r="H2" s="43"/>
      <c r="I2" s="43"/>
      <c r="J2" s="43"/>
      <c r="K2" s="43"/>
      <c r="L2" s="43"/>
      <c r="M2" s="43"/>
      <c r="N2" s="43"/>
      <c r="O2" s="43"/>
      <c r="P2" s="44"/>
      <c r="Q2" s="24"/>
    </row>
    <row r="3" spans="2:93" s="40" customFormat="1">
      <c r="B3" s="45"/>
      <c r="C3" s="46" t="s">
        <v>47</v>
      </c>
      <c r="D3" s="35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7"/>
      <c r="Q3" s="24"/>
    </row>
    <row r="4" spans="2:93" s="40" customFormat="1">
      <c r="B4" s="45"/>
      <c r="C4" s="46" t="str">
        <f>Index!C3</f>
        <v>2018/19</v>
      </c>
      <c r="D4" s="35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7"/>
      <c r="Q4" s="24"/>
    </row>
    <row r="5" spans="2:93" s="40" customFormat="1">
      <c r="B5" s="45"/>
      <c r="C5" s="48" t="s">
        <v>147</v>
      </c>
      <c r="D5" s="35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7"/>
      <c r="Q5" s="24"/>
    </row>
    <row r="6" spans="2:93" s="40" customFormat="1">
      <c r="B6" s="45"/>
      <c r="C6" s="49"/>
      <c r="D6" s="35"/>
      <c r="E6" s="20"/>
      <c r="F6" s="20"/>
      <c r="G6" s="24"/>
      <c r="H6" s="24"/>
      <c r="I6" s="24"/>
      <c r="J6" s="24"/>
      <c r="K6" s="180" t="s">
        <v>50</v>
      </c>
      <c r="L6" s="181"/>
      <c r="M6" s="181"/>
      <c r="N6" s="181"/>
      <c r="O6" s="182"/>
      <c r="P6" s="47"/>
      <c r="Q6" s="24"/>
    </row>
    <row r="7" spans="2:93">
      <c r="B7" s="45"/>
      <c r="C7" s="50"/>
      <c r="D7" s="98"/>
      <c r="E7" s="17"/>
      <c r="F7" s="17"/>
      <c r="G7" s="24"/>
      <c r="H7" s="78" t="s">
        <v>48</v>
      </c>
      <c r="I7" s="78" t="s">
        <v>48</v>
      </c>
      <c r="J7" s="25"/>
      <c r="K7" s="80" t="s">
        <v>48</v>
      </c>
      <c r="L7" s="78" t="s">
        <v>48</v>
      </c>
      <c r="M7" s="5" t="s">
        <v>48</v>
      </c>
      <c r="N7" s="5" t="s">
        <v>48</v>
      </c>
      <c r="O7" s="5" t="s">
        <v>48</v>
      </c>
      <c r="P7" s="47"/>
      <c r="Q7" s="24"/>
    </row>
    <row r="8" spans="2:93">
      <c r="B8" s="45"/>
      <c r="C8" s="53"/>
      <c r="D8" s="99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81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7"/>
      <c r="Q8" s="24"/>
    </row>
    <row r="9" spans="2:93" s="40" customFormat="1">
      <c r="B9" s="45"/>
      <c r="C9" s="55"/>
      <c r="D9" s="97"/>
      <c r="E9" s="12"/>
      <c r="F9" s="12"/>
      <c r="G9" s="24"/>
      <c r="H9" s="27" t="s">
        <v>20</v>
      </c>
      <c r="I9" s="6" t="s">
        <v>14</v>
      </c>
      <c r="J9" s="26"/>
      <c r="K9" s="82" t="s">
        <v>15</v>
      </c>
      <c r="L9" s="6" t="s">
        <v>16</v>
      </c>
      <c r="M9" s="6" t="s">
        <v>17</v>
      </c>
      <c r="N9" s="6" t="s">
        <v>18</v>
      </c>
      <c r="O9" s="6" t="s">
        <v>19</v>
      </c>
      <c r="P9" s="47"/>
      <c r="Q9" s="24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</row>
    <row r="10" spans="2:93" s="40" customFormat="1">
      <c r="B10" s="45"/>
      <c r="C10" s="24"/>
      <c r="D10" s="35"/>
      <c r="E10" s="20"/>
      <c r="F10" s="20"/>
      <c r="G10" s="24"/>
      <c r="H10" s="90">
        <v>41730</v>
      </c>
      <c r="I10" s="90">
        <v>42095</v>
      </c>
      <c r="J10" s="86"/>
      <c r="K10" s="91">
        <v>42461</v>
      </c>
      <c r="L10" s="90">
        <v>42826</v>
      </c>
      <c r="M10" s="90">
        <v>43191</v>
      </c>
      <c r="N10" s="90">
        <v>43556</v>
      </c>
      <c r="O10" s="90">
        <v>43922</v>
      </c>
      <c r="P10" s="47"/>
      <c r="Q10" s="24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</row>
    <row r="11" spans="2:93" s="40" customFormat="1">
      <c r="B11" s="45"/>
      <c r="C11" s="24"/>
      <c r="D11" s="35"/>
      <c r="E11" s="20"/>
      <c r="F11" s="20"/>
      <c r="G11" s="24"/>
      <c r="H11" s="24"/>
      <c r="I11" s="74"/>
      <c r="J11" s="132"/>
      <c r="K11" s="74"/>
      <c r="L11" s="74"/>
      <c r="M11" s="74"/>
      <c r="N11" s="74"/>
      <c r="O11" s="74"/>
      <c r="P11" s="74"/>
      <c r="Q11" s="74"/>
      <c r="R11" s="74"/>
      <c r="S11" s="132"/>
      <c r="T11" s="74"/>
      <c r="U11" s="74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</row>
    <row r="12" spans="2:93" s="40" customFormat="1">
      <c r="B12" s="73"/>
      <c r="C12" s="57" t="s">
        <v>0</v>
      </c>
      <c r="D12" s="94" t="s">
        <v>238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61"/>
      <c r="Q12" s="74"/>
      <c r="R12" s="74"/>
      <c r="S12" s="74"/>
      <c r="T12" s="74"/>
      <c r="U12" s="74"/>
    </row>
    <row r="13" spans="2:93" s="40" customFormat="1">
      <c r="B13" s="73"/>
      <c r="C13" s="11">
        <f>C10+1</f>
        <v>1</v>
      </c>
      <c r="D13" s="18" t="s">
        <v>146</v>
      </c>
      <c r="E13" s="59" t="s">
        <v>22</v>
      </c>
      <c r="F13" s="60">
        <v>1</v>
      </c>
      <c r="G13" s="74"/>
      <c r="H13" s="10"/>
      <c r="I13" s="10"/>
      <c r="J13" s="74"/>
      <c r="K13" s="138"/>
      <c r="L13" s="138"/>
      <c r="M13" s="138"/>
      <c r="N13" s="138"/>
      <c r="O13" s="138"/>
      <c r="P13" s="61"/>
      <c r="S13" s="65"/>
    </row>
    <row r="14" spans="2:93" s="40" customFormat="1">
      <c r="B14" s="73"/>
      <c r="C14" s="11">
        <f t="shared" ref="C14:C18" si="0">C13+1</f>
        <v>2</v>
      </c>
      <c r="D14" s="18" t="s">
        <v>142</v>
      </c>
      <c r="E14" s="59" t="s">
        <v>87</v>
      </c>
      <c r="F14" s="60">
        <v>0</v>
      </c>
      <c r="G14" s="74"/>
      <c r="H14" s="10"/>
      <c r="I14" s="10"/>
      <c r="J14" s="74"/>
      <c r="K14" s="138"/>
      <c r="L14" s="138"/>
      <c r="M14" s="138"/>
      <c r="N14" s="138"/>
      <c r="O14" s="138"/>
      <c r="P14" s="61"/>
      <c r="S14" s="65"/>
    </row>
    <row r="15" spans="2:93" s="40" customFormat="1">
      <c r="B15" s="73"/>
      <c r="C15" s="11">
        <f t="shared" si="0"/>
        <v>3</v>
      </c>
      <c r="D15" s="18" t="s">
        <v>143</v>
      </c>
      <c r="E15" s="59" t="s">
        <v>87</v>
      </c>
      <c r="F15" s="60">
        <v>0</v>
      </c>
      <c r="G15" s="74"/>
      <c r="H15" s="10"/>
      <c r="I15" s="10"/>
      <c r="J15" s="74"/>
      <c r="K15" s="138"/>
      <c r="L15" s="138"/>
      <c r="M15" s="138"/>
      <c r="N15" s="138"/>
      <c r="O15" s="138"/>
      <c r="P15" s="61"/>
    </row>
    <row r="16" spans="2:93" s="40" customFormat="1">
      <c r="B16" s="73"/>
      <c r="C16" s="11">
        <f t="shared" si="0"/>
        <v>4</v>
      </c>
      <c r="D16" s="18" t="s">
        <v>140</v>
      </c>
      <c r="E16" s="59" t="s">
        <v>87</v>
      </c>
      <c r="F16" s="60">
        <v>0</v>
      </c>
      <c r="G16" s="74"/>
      <c r="H16" s="10"/>
      <c r="I16" s="10"/>
      <c r="J16" s="74"/>
      <c r="K16" s="138"/>
      <c r="L16" s="138"/>
      <c r="M16" s="138"/>
      <c r="N16" s="138"/>
      <c r="O16" s="138"/>
      <c r="P16" s="61"/>
    </row>
    <row r="17" spans="2:93" s="40" customFormat="1">
      <c r="B17" s="73"/>
      <c r="C17" s="11">
        <f t="shared" si="0"/>
        <v>5</v>
      </c>
      <c r="D17" s="18" t="s">
        <v>141</v>
      </c>
      <c r="E17" s="59" t="s">
        <v>87</v>
      </c>
      <c r="F17" s="60">
        <v>0</v>
      </c>
      <c r="G17" s="74"/>
      <c r="H17" s="10"/>
      <c r="I17" s="10"/>
      <c r="J17" s="74"/>
      <c r="K17" s="138"/>
      <c r="L17" s="138"/>
      <c r="M17" s="138"/>
      <c r="N17" s="138"/>
      <c r="O17" s="138"/>
      <c r="P17" s="61"/>
    </row>
    <row r="18" spans="2:93" s="40" customFormat="1">
      <c r="B18" s="73"/>
      <c r="C18" s="11">
        <f t="shared" si="0"/>
        <v>6</v>
      </c>
      <c r="D18" s="18" t="s">
        <v>240</v>
      </c>
      <c r="E18" s="59" t="s">
        <v>87</v>
      </c>
      <c r="F18" s="60">
        <v>0</v>
      </c>
      <c r="G18" s="74"/>
      <c r="H18" s="10"/>
      <c r="I18" s="10"/>
      <c r="J18" s="74"/>
      <c r="K18" s="139">
        <f>SUM(K14:K17)</f>
        <v>0</v>
      </c>
      <c r="L18" s="139">
        <f t="shared" ref="L18:O18" si="1">SUM(L14:L17)</f>
        <v>0</v>
      </c>
      <c r="M18" s="139">
        <f t="shared" si="1"/>
        <v>0</v>
      </c>
      <c r="N18" s="139">
        <f t="shared" si="1"/>
        <v>0</v>
      </c>
      <c r="O18" s="139">
        <f t="shared" si="1"/>
        <v>0</v>
      </c>
      <c r="P18" s="61"/>
    </row>
    <row r="19" spans="2:93" s="40" customFormat="1">
      <c r="B19" s="73"/>
      <c r="C19" s="74"/>
      <c r="D19" s="132"/>
      <c r="E19" s="74"/>
      <c r="F19" s="74"/>
      <c r="G19" s="74"/>
      <c r="H19" s="74"/>
      <c r="I19" s="74"/>
      <c r="J19" s="74"/>
      <c r="K19" s="74"/>
      <c r="L19" s="74"/>
      <c r="M19" s="132"/>
      <c r="N19" s="74"/>
      <c r="O19" s="74"/>
      <c r="P19" s="61"/>
    </row>
    <row r="20" spans="2:93" s="40" customFormat="1">
      <c r="B20" s="45"/>
      <c r="C20" s="57" t="s">
        <v>0</v>
      </c>
      <c r="D20" s="165" t="s">
        <v>239</v>
      </c>
      <c r="E20" s="23"/>
      <c r="F20" s="24"/>
      <c r="G20" s="24"/>
      <c r="H20" s="22"/>
      <c r="I20" s="22"/>
      <c r="J20" s="22"/>
      <c r="K20" s="22"/>
      <c r="L20" s="22"/>
      <c r="M20" s="79"/>
      <c r="N20" s="22"/>
      <c r="O20" s="22"/>
      <c r="P20" s="47"/>
      <c r="Q20" s="24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</row>
    <row r="21" spans="2:93" s="40" customFormat="1">
      <c r="B21" s="73"/>
      <c r="C21" s="11">
        <v>7</v>
      </c>
      <c r="D21" s="18" t="s">
        <v>148</v>
      </c>
      <c r="E21" s="59" t="s">
        <v>87</v>
      </c>
      <c r="F21" s="60">
        <v>0</v>
      </c>
      <c r="G21" s="74"/>
      <c r="H21" s="10"/>
      <c r="I21" s="10"/>
      <c r="J21" s="74"/>
      <c r="K21" s="138"/>
      <c r="L21" s="138"/>
      <c r="M21" s="138"/>
      <c r="N21" s="138"/>
      <c r="O21" s="138"/>
      <c r="P21" s="61"/>
      <c r="S21" s="65"/>
    </row>
    <row r="22" spans="2:93" s="40" customFormat="1">
      <c r="B22" s="73"/>
      <c r="C22" s="11">
        <f t="shared" ref="C22:C29" si="2">C21+1</f>
        <v>8</v>
      </c>
      <c r="D22" s="18" t="s">
        <v>149</v>
      </c>
      <c r="E22" s="59" t="s">
        <v>87</v>
      </c>
      <c r="F22" s="60">
        <v>0</v>
      </c>
      <c r="G22" s="74"/>
      <c r="H22" s="10"/>
      <c r="I22" s="10"/>
      <c r="J22" s="74"/>
      <c r="K22" s="138"/>
      <c r="L22" s="138"/>
      <c r="M22" s="138"/>
      <c r="N22" s="138"/>
      <c r="O22" s="138"/>
      <c r="P22" s="61"/>
      <c r="S22" s="65"/>
    </row>
    <row r="23" spans="2:93" s="40" customFormat="1">
      <c r="B23" s="73"/>
      <c r="C23" s="11">
        <f t="shared" si="2"/>
        <v>9</v>
      </c>
      <c r="D23" s="18" t="s">
        <v>150</v>
      </c>
      <c r="E23" s="59" t="s">
        <v>87</v>
      </c>
      <c r="F23" s="60">
        <v>0</v>
      </c>
      <c r="G23" s="74"/>
      <c r="H23" s="10"/>
      <c r="I23" s="10"/>
      <c r="J23" s="74"/>
      <c r="K23" s="138"/>
      <c r="L23" s="138"/>
      <c r="M23" s="138"/>
      <c r="N23" s="138"/>
      <c r="O23" s="138"/>
      <c r="P23" s="61"/>
    </row>
    <row r="24" spans="2:93" s="40" customFormat="1">
      <c r="B24" s="73"/>
      <c r="C24" s="11">
        <f t="shared" si="2"/>
        <v>10</v>
      </c>
      <c r="D24" s="18" t="s">
        <v>151</v>
      </c>
      <c r="E24" s="59" t="s">
        <v>87</v>
      </c>
      <c r="F24" s="60">
        <v>0</v>
      </c>
      <c r="G24" s="74"/>
      <c r="H24" s="10"/>
      <c r="I24" s="10"/>
      <c r="J24" s="74"/>
      <c r="K24" s="138"/>
      <c r="L24" s="138"/>
      <c r="M24" s="138"/>
      <c r="N24" s="138"/>
      <c r="O24" s="138"/>
      <c r="P24" s="61"/>
    </row>
    <row r="25" spans="2:93" s="40" customFormat="1">
      <c r="B25" s="73"/>
      <c r="C25" s="11">
        <f t="shared" si="2"/>
        <v>11</v>
      </c>
      <c r="D25" s="18" t="s">
        <v>152</v>
      </c>
      <c r="E25" s="59" t="s">
        <v>87</v>
      </c>
      <c r="F25" s="60">
        <v>0</v>
      </c>
      <c r="G25" s="74"/>
      <c r="H25" s="10"/>
      <c r="I25" s="10"/>
      <c r="J25" s="74"/>
      <c r="K25" s="138"/>
      <c r="L25" s="138"/>
      <c r="M25" s="138"/>
      <c r="N25" s="138"/>
      <c r="O25" s="138"/>
      <c r="P25" s="61"/>
    </row>
    <row r="26" spans="2:93" s="40" customFormat="1">
      <c r="B26" s="73"/>
      <c r="C26" s="11">
        <f t="shared" si="2"/>
        <v>12</v>
      </c>
      <c r="D26" s="18" t="s">
        <v>153</v>
      </c>
      <c r="E26" s="59" t="s">
        <v>87</v>
      </c>
      <c r="F26" s="60">
        <v>0</v>
      </c>
      <c r="G26" s="74"/>
      <c r="H26" s="10"/>
      <c r="I26" s="10"/>
      <c r="J26" s="74"/>
      <c r="K26" s="138"/>
      <c r="L26" s="138"/>
      <c r="M26" s="138"/>
      <c r="N26" s="138"/>
      <c r="O26" s="138"/>
      <c r="P26" s="61"/>
    </row>
    <row r="27" spans="2:93" s="40" customFormat="1">
      <c r="B27" s="73"/>
      <c r="C27" s="11">
        <f t="shared" si="2"/>
        <v>13</v>
      </c>
      <c r="D27" s="18" t="s">
        <v>154</v>
      </c>
      <c r="E27" s="59" t="s">
        <v>87</v>
      </c>
      <c r="F27" s="60">
        <v>0</v>
      </c>
      <c r="G27" s="74"/>
      <c r="H27" s="10"/>
      <c r="I27" s="10"/>
      <c r="J27" s="74"/>
      <c r="K27" s="138"/>
      <c r="L27" s="138"/>
      <c r="M27" s="138"/>
      <c r="N27" s="138"/>
      <c r="O27" s="138"/>
      <c r="P27" s="61"/>
    </row>
    <row r="28" spans="2:93" s="40" customFormat="1">
      <c r="B28" s="73"/>
      <c r="C28" s="11">
        <f t="shared" si="2"/>
        <v>14</v>
      </c>
      <c r="D28" s="18" t="s">
        <v>155</v>
      </c>
      <c r="E28" s="59" t="s">
        <v>87</v>
      </c>
      <c r="F28" s="60">
        <v>0</v>
      </c>
      <c r="G28" s="74"/>
      <c r="H28" s="10"/>
      <c r="I28" s="10"/>
      <c r="J28" s="74"/>
      <c r="K28" s="138"/>
      <c r="L28" s="138"/>
      <c r="M28" s="138"/>
      <c r="N28" s="138"/>
      <c r="O28" s="138"/>
      <c r="P28" s="61"/>
    </row>
    <row r="29" spans="2:93" s="40" customFormat="1">
      <c r="B29" s="73"/>
      <c r="C29" s="11">
        <f t="shared" si="2"/>
        <v>15</v>
      </c>
      <c r="D29" s="18" t="s">
        <v>156</v>
      </c>
      <c r="E29" s="59" t="s">
        <v>87</v>
      </c>
      <c r="F29" s="60">
        <v>0</v>
      </c>
      <c r="G29" s="74"/>
      <c r="H29" s="10"/>
      <c r="I29" s="10"/>
      <c r="J29" s="74"/>
      <c r="K29" s="139">
        <f>SUM(K21:K28)</f>
        <v>0</v>
      </c>
      <c r="L29" s="139">
        <f t="shared" ref="L29:O29" si="3">SUM(L21:L28)</f>
        <v>0</v>
      </c>
      <c r="M29" s="139">
        <f t="shared" si="3"/>
        <v>0</v>
      </c>
      <c r="N29" s="139">
        <f t="shared" si="3"/>
        <v>0</v>
      </c>
      <c r="O29" s="139">
        <f t="shared" si="3"/>
        <v>0</v>
      </c>
      <c r="P29" s="61"/>
    </row>
    <row r="30" spans="2:93" s="40" customFormat="1" ht="15.75" thickBot="1">
      <c r="B30" s="62"/>
      <c r="C30" s="63"/>
      <c r="D30" s="13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4"/>
    </row>
    <row r="31" spans="2:93" s="40" customFormat="1">
      <c r="D31" s="95"/>
    </row>
    <row r="32" spans="2:93" s="40" customFormat="1">
      <c r="D32" s="95"/>
    </row>
    <row r="33" spans="4:4" s="40" customFormat="1">
      <c r="D33" s="95"/>
    </row>
    <row r="34" spans="4:4" s="40" customFormat="1">
      <c r="D34" s="95"/>
    </row>
    <row r="35" spans="4:4" s="40" customFormat="1">
      <c r="D35" s="95"/>
    </row>
    <row r="36" spans="4:4" s="40" customFormat="1">
      <c r="D36" s="95"/>
    </row>
    <row r="37" spans="4:4" s="40" customFormat="1">
      <c r="D37" s="95"/>
    </row>
    <row r="38" spans="4:4" s="40" customFormat="1">
      <c r="D38" s="95"/>
    </row>
    <row r="39" spans="4:4" s="40" customFormat="1">
      <c r="D39" s="95"/>
    </row>
    <row r="40" spans="4:4" s="40" customFormat="1">
      <c r="D40" s="95"/>
    </row>
    <row r="41" spans="4:4" s="40" customFormat="1">
      <c r="D41" s="95"/>
    </row>
    <row r="42" spans="4:4" s="40" customFormat="1">
      <c r="D42" s="95"/>
    </row>
    <row r="43" spans="4:4" s="40" customFormat="1">
      <c r="D43" s="95"/>
    </row>
    <row r="44" spans="4:4" s="40" customFormat="1">
      <c r="D44" s="95"/>
    </row>
    <row r="45" spans="4:4" s="40" customFormat="1">
      <c r="D45" s="95"/>
    </row>
    <row r="46" spans="4:4" s="40" customFormat="1">
      <c r="D46" s="95"/>
    </row>
    <row r="47" spans="4:4" s="40" customFormat="1">
      <c r="D47" s="95"/>
    </row>
    <row r="48" spans="4:4" s="40" customFormat="1">
      <c r="D48" s="95"/>
    </row>
    <row r="49" spans="4:4" s="40" customFormat="1">
      <c r="D49" s="95"/>
    </row>
    <row r="50" spans="4:4" s="40" customFormat="1">
      <c r="D50" s="95"/>
    </row>
    <row r="51" spans="4:4" s="40" customFormat="1">
      <c r="D51" s="95"/>
    </row>
    <row r="52" spans="4:4" s="40" customFormat="1">
      <c r="D52" s="95"/>
    </row>
    <row r="53" spans="4:4" s="40" customFormat="1">
      <c r="D53" s="95"/>
    </row>
    <row r="54" spans="4:4" s="40" customFormat="1">
      <c r="D54" s="95"/>
    </row>
    <row r="55" spans="4:4" s="40" customFormat="1">
      <c r="D55" s="95"/>
    </row>
    <row r="56" spans="4:4" s="40" customFormat="1">
      <c r="D56" s="95"/>
    </row>
    <row r="57" spans="4:4" s="40" customFormat="1">
      <c r="D57" s="95"/>
    </row>
    <row r="58" spans="4:4" s="40" customFormat="1">
      <c r="D58" s="95"/>
    </row>
    <row r="59" spans="4:4" s="40" customFormat="1">
      <c r="D59" s="95"/>
    </row>
    <row r="60" spans="4:4" s="40" customFormat="1">
      <c r="D60" s="95"/>
    </row>
    <row r="61" spans="4:4" s="40" customFormat="1">
      <c r="D61" s="95"/>
    </row>
    <row r="62" spans="4:4" s="40" customFormat="1">
      <c r="D62" s="95"/>
    </row>
    <row r="63" spans="4:4" s="40" customFormat="1">
      <c r="D63" s="95"/>
    </row>
    <row r="64" spans="4:4" s="40" customFormat="1">
      <c r="D64" s="95"/>
    </row>
    <row r="65" spans="4:4" s="40" customFormat="1">
      <c r="D65" s="95"/>
    </row>
    <row r="66" spans="4:4" s="40" customFormat="1">
      <c r="D66" s="95"/>
    </row>
    <row r="67" spans="4:4" s="40" customFormat="1">
      <c r="D67" s="95"/>
    </row>
    <row r="68" spans="4:4" s="40" customFormat="1">
      <c r="D68" s="95"/>
    </row>
    <row r="69" spans="4:4" s="40" customFormat="1">
      <c r="D69" s="95"/>
    </row>
    <row r="70" spans="4:4" s="40" customFormat="1">
      <c r="D70" s="95"/>
    </row>
    <row r="71" spans="4:4" s="40" customFormat="1">
      <c r="D71" s="95"/>
    </row>
    <row r="72" spans="4:4" s="40" customFormat="1">
      <c r="D72" s="95"/>
    </row>
    <row r="73" spans="4:4" s="40" customFormat="1">
      <c r="D73" s="95"/>
    </row>
    <row r="74" spans="4:4" s="40" customFormat="1">
      <c r="D74" s="95"/>
    </row>
    <row r="75" spans="4:4" s="40" customFormat="1">
      <c r="D75" s="95"/>
    </row>
    <row r="76" spans="4:4" s="40" customFormat="1">
      <c r="D76" s="95"/>
    </row>
    <row r="77" spans="4:4" s="40" customFormat="1">
      <c r="D77" s="95"/>
    </row>
    <row r="78" spans="4:4" s="40" customFormat="1">
      <c r="D78" s="95"/>
    </row>
    <row r="79" spans="4:4" s="40" customFormat="1">
      <c r="D79" s="95"/>
    </row>
    <row r="80" spans="4:4" s="40" customFormat="1">
      <c r="D80" s="95"/>
    </row>
    <row r="81" spans="4:4" s="40" customFormat="1">
      <c r="D81" s="95"/>
    </row>
    <row r="82" spans="4:4" s="40" customFormat="1">
      <c r="D82" s="95"/>
    </row>
    <row r="83" spans="4:4" s="40" customFormat="1">
      <c r="D83" s="95"/>
    </row>
    <row r="84" spans="4:4" s="40" customFormat="1">
      <c r="D84" s="95"/>
    </row>
    <row r="85" spans="4:4" s="40" customFormat="1">
      <c r="D85" s="95"/>
    </row>
    <row r="86" spans="4:4" s="40" customFormat="1">
      <c r="D86" s="95"/>
    </row>
    <row r="87" spans="4:4" s="40" customFormat="1">
      <c r="D87" s="95"/>
    </row>
    <row r="88" spans="4:4" s="40" customFormat="1">
      <c r="D88" s="95"/>
    </row>
    <row r="89" spans="4:4" s="40" customFormat="1">
      <c r="D89" s="95"/>
    </row>
    <row r="90" spans="4:4" s="40" customFormat="1">
      <c r="D90" s="95"/>
    </row>
    <row r="91" spans="4:4" s="40" customFormat="1">
      <c r="D91" s="95"/>
    </row>
    <row r="92" spans="4:4" s="40" customFormat="1">
      <c r="D92" s="95"/>
    </row>
    <row r="93" spans="4:4" s="40" customFormat="1">
      <c r="D93" s="95"/>
    </row>
    <row r="94" spans="4:4" s="40" customFormat="1">
      <c r="D94" s="95"/>
    </row>
    <row r="95" spans="4:4" s="40" customFormat="1">
      <c r="D95" s="95"/>
    </row>
    <row r="96" spans="4:4" s="40" customFormat="1">
      <c r="D96" s="95"/>
    </row>
    <row r="97" spans="4:4" s="40" customFormat="1">
      <c r="D97" s="95"/>
    </row>
    <row r="98" spans="4:4" s="40" customFormat="1">
      <c r="D98" s="95"/>
    </row>
    <row r="99" spans="4:4" s="40" customFormat="1">
      <c r="D99" s="95"/>
    </row>
    <row r="100" spans="4:4" s="40" customFormat="1">
      <c r="D100" s="95"/>
    </row>
    <row r="101" spans="4:4" s="40" customFormat="1">
      <c r="D101" s="95"/>
    </row>
    <row r="102" spans="4:4" s="40" customFormat="1">
      <c r="D102" s="95"/>
    </row>
    <row r="103" spans="4:4" s="40" customFormat="1">
      <c r="D103" s="95"/>
    </row>
    <row r="104" spans="4:4" s="40" customFormat="1">
      <c r="D104" s="95"/>
    </row>
    <row r="105" spans="4:4" s="40" customFormat="1">
      <c r="D105" s="95"/>
    </row>
    <row r="106" spans="4:4" s="40" customFormat="1">
      <c r="D106" s="95"/>
    </row>
    <row r="107" spans="4:4" s="40" customFormat="1">
      <c r="D107" s="95"/>
    </row>
    <row r="108" spans="4:4" s="40" customFormat="1">
      <c r="D108" s="95"/>
    </row>
    <row r="109" spans="4:4" s="40" customFormat="1">
      <c r="D109" s="95"/>
    </row>
    <row r="110" spans="4:4" s="40" customFormat="1">
      <c r="D110" s="95"/>
    </row>
    <row r="111" spans="4:4" s="40" customFormat="1">
      <c r="D111" s="95"/>
    </row>
    <row r="112" spans="4:4" s="40" customFormat="1">
      <c r="D112" s="95"/>
    </row>
    <row r="113" spans="4:4" s="40" customFormat="1">
      <c r="D113" s="95"/>
    </row>
    <row r="114" spans="4:4" s="40" customFormat="1">
      <c r="D114" s="95"/>
    </row>
    <row r="115" spans="4:4" s="40" customFormat="1">
      <c r="D115" s="95"/>
    </row>
    <row r="116" spans="4:4" s="40" customFormat="1">
      <c r="D116" s="95"/>
    </row>
    <row r="117" spans="4:4" s="40" customFormat="1">
      <c r="D117" s="95"/>
    </row>
    <row r="118" spans="4:4" s="40" customFormat="1">
      <c r="D118" s="95"/>
    </row>
    <row r="119" spans="4:4" s="40" customFormat="1">
      <c r="D119" s="95"/>
    </row>
    <row r="120" spans="4:4" s="40" customFormat="1">
      <c r="D120" s="95"/>
    </row>
    <row r="121" spans="4:4" s="40" customFormat="1">
      <c r="D121" s="95"/>
    </row>
    <row r="122" spans="4:4" s="40" customFormat="1">
      <c r="D122" s="95"/>
    </row>
    <row r="123" spans="4:4" s="40" customFormat="1">
      <c r="D123" s="95"/>
    </row>
    <row r="124" spans="4:4" s="40" customFormat="1">
      <c r="D124" s="95"/>
    </row>
    <row r="125" spans="4:4" s="40" customFormat="1">
      <c r="D125" s="95"/>
    </row>
    <row r="126" spans="4:4" s="40" customFormat="1">
      <c r="D126" s="95"/>
    </row>
    <row r="127" spans="4:4" s="40" customFormat="1">
      <c r="D127" s="95"/>
    </row>
    <row r="128" spans="4:4" s="40" customFormat="1">
      <c r="D128" s="95"/>
    </row>
    <row r="129" spans="4:4" s="40" customFormat="1">
      <c r="D129" s="95"/>
    </row>
    <row r="130" spans="4:4" s="40" customFormat="1">
      <c r="D130" s="95"/>
    </row>
    <row r="131" spans="4:4" s="40" customFormat="1">
      <c r="D131" s="95"/>
    </row>
    <row r="132" spans="4:4" s="40" customFormat="1">
      <c r="D132" s="95"/>
    </row>
    <row r="133" spans="4:4" s="40" customFormat="1">
      <c r="D133" s="95"/>
    </row>
    <row r="134" spans="4:4" s="40" customFormat="1">
      <c r="D134" s="95"/>
    </row>
    <row r="135" spans="4:4" s="40" customFormat="1">
      <c r="D135" s="95"/>
    </row>
    <row r="136" spans="4:4" s="40" customFormat="1">
      <c r="D136" s="95"/>
    </row>
    <row r="137" spans="4:4" s="40" customFormat="1">
      <c r="D137" s="95"/>
    </row>
    <row r="138" spans="4:4" s="40" customFormat="1">
      <c r="D138" s="95"/>
    </row>
    <row r="139" spans="4:4" s="40" customFormat="1">
      <c r="D139" s="95"/>
    </row>
    <row r="140" spans="4:4" s="40" customFormat="1">
      <c r="D140" s="95"/>
    </row>
    <row r="141" spans="4:4" s="40" customFormat="1">
      <c r="D141" s="95"/>
    </row>
    <row r="142" spans="4:4" s="40" customFormat="1">
      <c r="D142" s="95"/>
    </row>
    <row r="143" spans="4:4" s="40" customFormat="1">
      <c r="D143" s="95"/>
    </row>
    <row r="144" spans="4:4" s="40" customFormat="1">
      <c r="D144" s="95"/>
    </row>
    <row r="145" spans="4:4" s="40" customFormat="1">
      <c r="D145" s="95"/>
    </row>
    <row r="146" spans="4:4" s="40" customFormat="1">
      <c r="D146" s="95"/>
    </row>
    <row r="147" spans="4:4" s="40" customFormat="1">
      <c r="D147" s="95"/>
    </row>
    <row r="148" spans="4:4" s="40" customFormat="1">
      <c r="D148" s="95"/>
    </row>
    <row r="149" spans="4:4" s="40" customFormat="1">
      <c r="D149" s="95"/>
    </row>
    <row r="150" spans="4:4" s="40" customFormat="1">
      <c r="D150" s="95"/>
    </row>
    <row r="151" spans="4:4" s="40" customFormat="1">
      <c r="D151" s="95"/>
    </row>
    <row r="152" spans="4:4" s="40" customFormat="1">
      <c r="D152" s="95"/>
    </row>
    <row r="153" spans="4:4" s="40" customFormat="1">
      <c r="D153" s="95"/>
    </row>
    <row r="154" spans="4:4" s="40" customFormat="1">
      <c r="D154" s="95"/>
    </row>
    <row r="155" spans="4:4" s="40" customFormat="1">
      <c r="D155" s="95"/>
    </row>
    <row r="156" spans="4:4" s="40" customFormat="1">
      <c r="D156" s="95"/>
    </row>
    <row r="157" spans="4:4" s="40" customFormat="1">
      <c r="D157" s="95"/>
    </row>
    <row r="158" spans="4:4" s="40" customFormat="1">
      <c r="D158" s="95"/>
    </row>
    <row r="159" spans="4:4" s="40" customFormat="1">
      <c r="D159" s="95"/>
    </row>
    <row r="160" spans="4:4" s="40" customFormat="1">
      <c r="D160" s="95"/>
    </row>
    <row r="161" spans="4:4" s="40" customFormat="1">
      <c r="D161" s="95"/>
    </row>
    <row r="162" spans="4:4" s="40" customFormat="1">
      <c r="D162" s="95"/>
    </row>
    <row r="163" spans="4:4" s="40" customFormat="1">
      <c r="D163" s="95"/>
    </row>
    <row r="164" spans="4:4" s="40" customFormat="1">
      <c r="D164" s="95"/>
    </row>
    <row r="165" spans="4:4" s="40" customFormat="1">
      <c r="D165" s="95"/>
    </row>
    <row r="166" spans="4:4" s="40" customFormat="1">
      <c r="D166" s="95"/>
    </row>
    <row r="167" spans="4:4" s="40" customFormat="1">
      <c r="D167" s="95"/>
    </row>
    <row r="168" spans="4:4" s="40" customFormat="1">
      <c r="D168" s="95"/>
    </row>
    <row r="169" spans="4:4" s="40" customFormat="1">
      <c r="D169" s="95"/>
    </row>
    <row r="170" spans="4:4" s="40" customFormat="1">
      <c r="D170" s="95"/>
    </row>
    <row r="171" spans="4:4" s="40" customFormat="1">
      <c r="D171" s="95"/>
    </row>
    <row r="172" spans="4:4" s="40" customFormat="1">
      <c r="D172" s="95"/>
    </row>
    <row r="173" spans="4:4" s="40" customFormat="1">
      <c r="D173" s="95"/>
    </row>
    <row r="174" spans="4:4" s="40" customFormat="1">
      <c r="D174" s="95"/>
    </row>
    <row r="175" spans="4:4" s="40" customFormat="1">
      <c r="D175" s="95"/>
    </row>
    <row r="176" spans="4:4" s="40" customFormat="1">
      <c r="D176" s="95"/>
    </row>
    <row r="177" spans="4:4" s="40" customFormat="1">
      <c r="D177" s="95"/>
    </row>
    <row r="178" spans="4:4" s="40" customFormat="1">
      <c r="D178" s="95"/>
    </row>
    <row r="179" spans="4:4" s="40" customFormat="1">
      <c r="D179" s="95"/>
    </row>
    <row r="180" spans="4:4" s="40" customFormat="1">
      <c r="D180" s="95"/>
    </row>
    <row r="181" spans="4:4" s="40" customFormat="1">
      <c r="D181" s="95"/>
    </row>
    <row r="182" spans="4:4" s="40" customFormat="1">
      <c r="D182" s="95"/>
    </row>
    <row r="183" spans="4:4" s="40" customFormat="1">
      <c r="D183" s="95"/>
    </row>
    <row r="184" spans="4:4" s="40" customFormat="1">
      <c r="D184" s="95"/>
    </row>
    <row r="185" spans="4:4" s="40" customFormat="1">
      <c r="D185" s="95"/>
    </row>
    <row r="186" spans="4:4" s="40" customFormat="1">
      <c r="D186" s="95"/>
    </row>
    <row r="187" spans="4:4" s="40" customFormat="1">
      <c r="D187" s="95"/>
    </row>
    <row r="188" spans="4:4" s="40" customFormat="1">
      <c r="D188" s="95"/>
    </row>
    <row r="189" spans="4:4" s="40" customFormat="1">
      <c r="D189" s="95"/>
    </row>
    <row r="190" spans="4:4" s="40" customFormat="1">
      <c r="D190" s="95"/>
    </row>
    <row r="191" spans="4:4" s="40" customFormat="1">
      <c r="D191" s="95"/>
    </row>
    <row r="192" spans="4:4" s="40" customFormat="1">
      <c r="D192" s="95"/>
    </row>
    <row r="193" spans="4:4" s="40" customFormat="1">
      <c r="D193" s="95"/>
    </row>
    <row r="194" spans="4:4" s="40" customFormat="1">
      <c r="D194" s="95"/>
    </row>
    <row r="195" spans="4:4" s="40" customFormat="1">
      <c r="D195" s="95"/>
    </row>
    <row r="196" spans="4:4" s="40" customFormat="1">
      <c r="D196" s="95"/>
    </row>
    <row r="197" spans="4:4" s="40" customFormat="1">
      <c r="D197" s="95"/>
    </row>
    <row r="198" spans="4:4" s="40" customFormat="1">
      <c r="D198" s="95"/>
    </row>
    <row r="199" spans="4:4" s="40" customFormat="1">
      <c r="D199" s="95"/>
    </row>
    <row r="200" spans="4:4" s="40" customFormat="1">
      <c r="D200" s="95"/>
    </row>
    <row r="201" spans="4:4" s="40" customFormat="1">
      <c r="D201" s="95"/>
    </row>
    <row r="202" spans="4:4" s="40" customFormat="1">
      <c r="D202" s="95"/>
    </row>
    <row r="203" spans="4:4" s="40" customFormat="1">
      <c r="D203" s="95"/>
    </row>
    <row r="204" spans="4:4" s="40" customFormat="1">
      <c r="D204" s="95"/>
    </row>
    <row r="205" spans="4:4" s="40" customFormat="1">
      <c r="D205" s="95"/>
    </row>
    <row r="206" spans="4:4" s="40" customFormat="1">
      <c r="D206" s="95"/>
    </row>
    <row r="207" spans="4:4" s="40" customFormat="1">
      <c r="D207" s="95"/>
    </row>
    <row r="208" spans="4:4" s="40" customFormat="1">
      <c r="D208" s="95"/>
    </row>
    <row r="209" spans="4:4" s="40" customFormat="1">
      <c r="D209" s="95"/>
    </row>
    <row r="210" spans="4:4" s="40" customFormat="1">
      <c r="D210" s="95"/>
    </row>
    <row r="211" spans="4:4" s="40" customFormat="1">
      <c r="D211" s="95"/>
    </row>
    <row r="212" spans="4:4" s="40" customFormat="1">
      <c r="D212" s="95"/>
    </row>
    <row r="213" spans="4:4" s="40" customFormat="1">
      <c r="D213" s="95"/>
    </row>
    <row r="214" spans="4:4" s="40" customFormat="1">
      <c r="D214" s="95"/>
    </row>
    <row r="215" spans="4:4" s="40" customFormat="1">
      <c r="D215" s="95"/>
    </row>
    <row r="216" spans="4:4" s="40" customFormat="1">
      <c r="D216" s="95"/>
    </row>
    <row r="217" spans="4:4" s="40" customFormat="1">
      <c r="D217" s="95"/>
    </row>
    <row r="218" spans="4:4" s="40" customFormat="1">
      <c r="D218" s="95"/>
    </row>
    <row r="219" spans="4:4" s="40" customFormat="1">
      <c r="D219" s="95"/>
    </row>
    <row r="220" spans="4:4" s="40" customFormat="1">
      <c r="D220" s="95"/>
    </row>
    <row r="221" spans="4:4" s="40" customFormat="1">
      <c r="D221" s="95"/>
    </row>
    <row r="222" spans="4:4" s="40" customFormat="1">
      <c r="D222" s="95"/>
    </row>
    <row r="223" spans="4:4" s="40" customFormat="1">
      <c r="D223" s="95"/>
    </row>
    <row r="224" spans="4:4" s="40" customFormat="1">
      <c r="D224" s="95"/>
    </row>
    <row r="225" spans="4:4" s="40" customFormat="1">
      <c r="D225" s="95"/>
    </row>
    <row r="226" spans="4:4" s="40" customFormat="1">
      <c r="D226" s="95"/>
    </row>
    <row r="227" spans="4:4" s="40" customFormat="1">
      <c r="D227" s="95"/>
    </row>
    <row r="228" spans="4:4" s="40" customFormat="1">
      <c r="D228" s="95"/>
    </row>
    <row r="229" spans="4:4" s="40" customFormat="1">
      <c r="D229" s="95"/>
    </row>
    <row r="230" spans="4:4" s="40" customFormat="1">
      <c r="D230" s="95"/>
    </row>
    <row r="231" spans="4:4" s="40" customFormat="1">
      <c r="D231" s="95"/>
    </row>
    <row r="232" spans="4:4" s="40" customFormat="1">
      <c r="D232" s="95"/>
    </row>
    <row r="233" spans="4:4" s="40" customFormat="1">
      <c r="D233" s="95"/>
    </row>
    <row r="234" spans="4:4" s="40" customFormat="1">
      <c r="D234" s="95"/>
    </row>
    <row r="235" spans="4:4" s="40" customFormat="1">
      <c r="D235" s="95"/>
    </row>
    <row r="236" spans="4:4" s="40" customFormat="1">
      <c r="D236" s="95"/>
    </row>
    <row r="237" spans="4:4" s="40" customFormat="1">
      <c r="D237" s="95"/>
    </row>
    <row r="238" spans="4:4" s="40" customFormat="1">
      <c r="D238" s="95"/>
    </row>
    <row r="239" spans="4:4" s="40" customFormat="1">
      <c r="D239" s="95"/>
    </row>
    <row r="240" spans="4:4" s="40" customFormat="1">
      <c r="D240" s="95"/>
    </row>
    <row r="241" spans="4:4" s="40" customFormat="1">
      <c r="D241" s="95"/>
    </row>
    <row r="242" spans="4:4" s="40" customFormat="1">
      <c r="D242" s="95"/>
    </row>
    <row r="243" spans="4:4" s="40" customFormat="1">
      <c r="D243" s="95"/>
    </row>
    <row r="244" spans="4:4" s="40" customFormat="1">
      <c r="D244" s="95"/>
    </row>
    <row r="245" spans="4:4" s="40" customFormat="1">
      <c r="D245" s="95"/>
    </row>
    <row r="246" spans="4:4" s="40" customFormat="1">
      <c r="D246" s="95"/>
    </row>
    <row r="247" spans="4:4" s="40" customFormat="1">
      <c r="D247" s="95"/>
    </row>
    <row r="248" spans="4:4" s="40" customFormat="1">
      <c r="D248" s="95"/>
    </row>
    <row r="249" spans="4:4" s="40" customFormat="1">
      <c r="D249" s="95"/>
    </row>
    <row r="250" spans="4:4" s="40" customFormat="1">
      <c r="D250" s="95"/>
    </row>
    <row r="251" spans="4:4" s="40" customFormat="1">
      <c r="D251" s="95"/>
    </row>
    <row r="252" spans="4:4" s="40" customFormat="1">
      <c r="D252" s="95"/>
    </row>
    <row r="253" spans="4:4" s="40" customFormat="1">
      <c r="D253" s="95"/>
    </row>
    <row r="254" spans="4:4" s="40" customFormat="1">
      <c r="D254" s="95"/>
    </row>
    <row r="255" spans="4:4" s="40" customFormat="1">
      <c r="D255" s="95"/>
    </row>
    <row r="256" spans="4:4" s="40" customFormat="1">
      <c r="D256" s="95"/>
    </row>
    <row r="257" spans="4:4" s="40" customFormat="1">
      <c r="D257" s="95"/>
    </row>
    <row r="258" spans="4:4" s="40" customFormat="1">
      <c r="D258" s="95"/>
    </row>
    <row r="259" spans="4:4" s="40" customFormat="1">
      <c r="D259" s="95"/>
    </row>
    <row r="260" spans="4:4" s="40" customFormat="1">
      <c r="D260" s="95"/>
    </row>
    <row r="261" spans="4:4" s="40" customFormat="1">
      <c r="D261" s="95"/>
    </row>
    <row r="262" spans="4:4" s="40" customFormat="1">
      <c r="D262" s="95"/>
    </row>
    <row r="263" spans="4:4" s="40" customFormat="1">
      <c r="D263" s="95"/>
    </row>
    <row r="264" spans="4:4" s="40" customFormat="1">
      <c r="D264" s="95"/>
    </row>
    <row r="265" spans="4:4" s="40" customFormat="1">
      <c r="D265" s="95"/>
    </row>
    <row r="266" spans="4:4" s="40" customFormat="1">
      <c r="D266" s="95"/>
    </row>
    <row r="267" spans="4:4" s="40" customFormat="1">
      <c r="D267" s="95"/>
    </row>
    <row r="268" spans="4:4" s="40" customFormat="1">
      <c r="D268" s="95"/>
    </row>
    <row r="269" spans="4:4" s="40" customFormat="1">
      <c r="D269" s="95"/>
    </row>
    <row r="270" spans="4:4" s="40" customFormat="1">
      <c r="D270" s="95"/>
    </row>
    <row r="271" spans="4:4" s="40" customFormat="1">
      <c r="D271" s="95"/>
    </row>
    <row r="272" spans="4:4" s="40" customFormat="1">
      <c r="D272" s="95"/>
    </row>
    <row r="273" spans="4:4" s="40" customFormat="1">
      <c r="D273" s="95"/>
    </row>
    <row r="274" spans="4:4" s="40" customFormat="1">
      <c r="D274" s="95"/>
    </row>
    <row r="275" spans="4:4" s="40" customFormat="1">
      <c r="D275" s="95"/>
    </row>
    <row r="276" spans="4:4" s="40" customFormat="1">
      <c r="D276" s="95"/>
    </row>
    <row r="277" spans="4:4" s="40" customFormat="1">
      <c r="D277" s="95"/>
    </row>
    <row r="278" spans="4:4" s="40" customFormat="1">
      <c r="D278" s="95"/>
    </row>
    <row r="279" spans="4:4" s="40" customFormat="1">
      <c r="D279" s="95"/>
    </row>
    <row r="280" spans="4:4" s="40" customFormat="1">
      <c r="D280" s="95"/>
    </row>
    <row r="281" spans="4:4" s="40" customFormat="1">
      <c r="D281" s="95"/>
    </row>
    <row r="282" spans="4:4" s="40" customFormat="1">
      <c r="D282" s="95"/>
    </row>
    <row r="283" spans="4:4" s="40" customFormat="1">
      <c r="D283" s="95"/>
    </row>
    <row r="284" spans="4:4" s="40" customFormat="1">
      <c r="D284" s="95"/>
    </row>
    <row r="285" spans="4:4" s="40" customFormat="1">
      <c r="D285" s="95"/>
    </row>
    <row r="286" spans="4:4" s="40" customFormat="1">
      <c r="D286" s="95"/>
    </row>
    <row r="287" spans="4:4" s="40" customFormat="1">
      <c r="D287" s="95"/>
    </row>
    <row r="288" spans="4:4" s="40" customFormat="1">
      <c r="D288" s="95"/>
    </row>
    <row r="289" spans="4:4" s="40" customFormat="1">
      <c r="D289" s="95"/>
    </row>
    <row r="290" spans="4:4" s="40" customFormat="1">
      <c r="D290" s="95"/>
    </row>
    <row r="291" spans="4:4" s="40" customFormat="1">
      <c r="D291" s="95"/>
    </row>
    <row r="292" spans="4:4" s="40" customFormat="1">
      <c r="D292" s="95"/>
    </row>
    <row r="293" spans="4:4" s="40" customFormat="1">
      <c r="D293" s="95"/>
    </row>
    <row r="294" spans="4:4" s="40" customFormat="1">
      <c r="D294" s="95"/>
    </row>
    <row r="295" spans="4:4" s="40" customFormat="1">
      <c r="D295" s="95"/>
    </row>
    <row r="296" spans="4:4" s="40" customFormat="1">
      <c r="D296" s="95"/>
    </row>
    <row r="297" spans="4:4" s="40" customFormat="1">
      <c r="D297" s="95"/>
    </row>
    <row r="298" spans="4:4" s="40" customFormat="1">
      <c r="D298" s="95"/>
    </row>
    <row r="299" spans="4:4" s="40" customFormat="1">
      <c r="D299" s="95"/>
    </row>
    <row r="300" spans="4:4" s="40" customFormat="1">
      <c r="D300" s="95"/>
    </row>
    <row r="301" spans="4:4" s="40" customFormat="1">
      <c r="D301" s="95"/>
    </row>
    <row r="302" spans="4:4" s="40" customFormat="1">
      <c r="D302" s="95"/>
    </row>
    <row r="303" spans="4:4" s="40" customFormat="1">
      <c r="D303" s="95"/>
    </row>
    <row r="304" spans="4:4" s="40" customFormat="1">
      <c r="D304" s="95"/>
    </row>
    <row r="305" spans="4:4" s="40" customFormat="1">
      <c r="D305" s="95"/>
    </row>
    <row r="306" spans="4:4" s="40" customFormat="1">
      <c r="D306" s="95"/>
    </row>
    <row r="307" spans="4:4" s="40" customFormat="1">
      <c r="D307" s="95"/>
    </row>
    <row r="308" spans="4:4" s="40" customFormat="1">
      <c r="D308" s="95"/>
    </row>
    <row r="309" spans="4:4" s="40" customFormat="1">
      <c r="D309" s="95"/>
    </row>
    <row r="310" spans="4:4" s="40" customFormat="1">
      <c r="D310" s="95"/>
    </row>
    <row r="311" spans="4:4" s="40" customFormat="1">
      <c r="D311" s="95"/>
    </row>
    <row r="312" spans="4:4" s="40" customFormat="1">
      <c r="D312" s="95"/>
    </row>
    <row r="313" spans="4:4" s="40" customFormat="1">
      <c r="D313" s="95"/>
    </row>
    <row r="314" spans="4:4" s="40" customFormat="1">
      <c r="D314" s="95"/>
    </row>
    <row r="315" spans="4:4" s="40" customFormat="1">
      <c r="D315" s="95"/>
    </row>
    <row r="316" spans="4:4" s="40" customFormat="1">
      <c r="D316" s="95"/>
    </row>
    <row r="317" spans="4:4" s="40" customFormat="1">
      <c r="D317" s="95"/>
    </row>
    <row r="318" spans="4:4" s="40" customFormat="1">
      <c r="D318" s="95"/>
    </row>
    <row r="319" spans="4:4" s="40" customFormat="1">
      <c r="D319" s="95"/>
    </row>
    <row r="320" spans="4:4" s="40" customFormat="1">
      <c r="D320" s="95"/>
    </row>
    <row r="321" spans="4:13" s="40" customFormat="1">
      <c r="D321" s="95"/>
    </row>
    <row r="322" spans="4:13" s="40" customFormat="1">
      <c r="D322" s="95"/>
    </row>
    <row r="323" spans="4:13" s="40" customFormat="1">
      <c r="D323" s="95"/>
    </row>
    <row r="324" spans="4:13" s="40" customFormat="1">
      <c r="D324" s="95"/>
    </row>
    <row r="325" spans="4:13" s="40" customFormat="1">
      <c r="D325" s="95"/>
      <c r="M325" s="52"/>
    </row>
  </sheetData>
  <mergeCells count="1">
    <mergeCell ref="K6:O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M326"/>
  <sheetViews>
    <sheetView workbookViewId="0"/>
  </sheetViews>
  <sheetFormatPr defaultColWidth="8.88671875" defaultRowHeight="15"/>
  <cols>
    <col min="1" max="1" width="1.88671875" style="40" customWidth="1"/>
    <col min="2" max="2" width="2.6640625" style="40" customWidth="1"/>
    <col min="3" max="3" width="6.21875" style="52" customWidth="1"/>
    <col min="4" max="4" width="46.5546875" style="4" customWidth="1"/>
    <col min="5" max="5" width="5.109375" style="52" customWidth="1"/>
    <col min="6" max="6" width="4.6640625" style="52" customWidth="1"/>
    <col min="7" max="7" width="1.33203125" style="40" customWidth="1"/>
    <col min="8" max="9" width="11" style="52" customWidth="1"/>
    <col min="10" max="10" width="3.6640625" style="52" customWidth="1"/>
    <col min="11" max="15" width="11" style="52" customWidth="1"/>
    <col min="16" max="17" width="2.6640625" style="40" customWidth="1"/>
    <col min="18" max="80" width="8.88671875" style="40"/>
    <col min="81" max="16384" width="8.88671875" style="52"/>
  </cols>
  <sheetData>
    <row r="1" spans="2:91" s="40" customFormat="1" ht="15.75" thickBot="1">
      <c r="D1" s="95"/>
    </row>
    <row r="2" spans="2:91" s="40" customFormat="1">
      <c r="B2" s="41"/>
      <c r="C2" s="42"/>
      <c r="D2" s="96"/>
      <c r="E2" s="19"/>
      <c r="F2" s="19"/>
      <c r="G2" s="43"/>
      <c r="H2" s="43"/>
      <c r="I2" s="43"/>
      <c r="J2" s="43"/>
      <c r="K2" s="43"/>
      <c r="L2" s="43"/>
      <c r="M2" s="43"/>
      <c r="N2" s="43"/>
      <c r="O2" s="43"/>
      <c r="P2" s="44"/>
      <c r="Q2" s="24"/>
    </row>
    <row r="3" spans="2:91" s="40" customFormat="1">
      <c r="B3" s="45"/>
      <c r="C3" s="46" t="s">
        <v>47</v>
      </c>
      <c r="D3" s="35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7"/>
      <c r="Q3" s="24"/>
    </row>
    <row r="4" spans="2:91" s="40" customFormat="1">
      <c r="B4" s="45"/>
      <c r="C4" s="46" t="str">
        <f>Index!C3</f>
        <v>2018/19</v>
      </c>
      <c r="D4" s="35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7"/>
      <c r="Q4" s="24"/>
    </row>
    <row r="5" spans="2:91" s="40" customFormat="1">
      <c r="B5" s="45"/>
      <c r="C5" s="48" t="s">
        <v>172</v>
      </c>
      <c r="D5" s="35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7"/>
      <c r="Q5" s="24"/>
    </row>
    <row r="6" spans="2:91" s="40" customFormat="1">
      <c r="B6" s="45"/>
      <c r="C6" s="49"/>
      <c r="D6" s="35"/>
      <c r="E6" s="20"/>
      <c r="F6" s="20"/>
      <c r="G6" s="24"/>
      <c r="H6" s="24"/>
      <c r="I6" s="24"/>
      <c r="J6" s="24"/>
      <c r="K6" s="180" t="s">
        <v>50</v>
      </c>
      <c r="L6" s="181"/>
      <c r="M6" s="181"/>
      <c r="N6" s="181"/>
      <c r="O6" s="182"/>
      <c r="P6" s="47"/>
      <c r="Q6" s="24"/>
    </row>
    <row r="7" spans="2:91">
      <c r="B7" s="45"/>
      <c r="C7" s="50"/>
      <c r="D7" s="98"/>
      <c r="E7" s="17"/>
      <c r="F7" s="17"/>
      <c r="G7" s="24"/>
      <c r="H7" s="78" t="s">
        <v>48</v>
      </c>
      <c r="I7" s="78" t="s">
        <v>48</v>
      </c>
      <c r="J7" s="25"/>
      <c r="K7" s="80" t="s">
        <v>48</v>
      </c>
      <c r="L7" s="78" t="s">
        <v>48</v>
      </c>
      <c r="M7" s="5" t="s">
        <v>48</v>
      </c>
      <c r="N7" s="5" t="s">
        <v>48</v>
      </c>
      <c r="O7" s="5" t="s">
        <v>48</v>
      </c>
      <c r="P7" s="47"/>
      <c r="Q7" s="24"/>
    </row>
    <row r="8" spans="2:91">
      <c r="B8" s="45"/>
      <c r="C8" s="53"/>
      <c r="D8" s="99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81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7"/>
      <c r="Q8" s="24"/>
    </row>
    <row r="9" spans="2:91" s="40" customFormat="1">
      <c r="B9" s="45"/>
      <c r="C9" s="55"/>
      <c r="D9" s="97"/>
      <c r="E9" s="12"/>
      <c r="F9" s="12"/>
      <c r="G9" s="24"/>
      <c r="H9" s="27" t="s">
        <v>20</v>
      </c>
      <c r="I9" s="6" t="s">
        <v>14</v>
      </c>
      <c r="J9" s="26"/>
      <c r="K9" s="82" t="s">
        <v>15</v>
      </c>
      <c r="L9" s="6" t="s">
        <v>16</v>
      </c>
      <c r="M9" s="6" t="s">
        <v>17</v>
      </c>
      <c r="N9" s="6" t="s">
        <v>18</v>
      </c>
      <c r="O9" s="6" t="s">
        <v>19</v>
      </c>
      <c r="P9" s="47"/>
      <c r="Q9" s="24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</row>
    <row r="10" spans="2:91" s="40" customFormat="1">
      <c r="B10" s="45"/>
      <c r="C10" s="24"/>
      <c r="D10" s="35"/>
      <c r="E10" s="20"/>
      <c r="F10" s="20"/>
      <c r="G10" s="24"/>
      <c r="H10" s="90">
        <v>41730</v>
      </c>
      <c r="I10" s="90">
        <v>42095</v>
      </c>
      <c r="J10" s="86"/>
      <c r="K10" s="91">
        <v>42461</v>
      </c>
      <c r="L10" s="90">
        <v>42826</v>
      </c>
      <c r="M10" s="90">
        <v>43191</v>
      </c>
      <c r="N10" s="90">
        <v>43556</v>
      </c>
      <c r="O10" s="90">
        <v>43922</v>
      </c>
      <c r="P10" s="47"/>
      <c r="Q10" s="24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</row>
    <row r="11" spans="2:91" s="40" customFormat="1">
      <c r="B11" s="45"/>
      <c r="C11" s="57" t="s">
        <v>0</v>
      </c>
      <c r="D11" s="94" t="s">
        <v>183</v>
      </c>
      <c r="E11" s="23"/>
      <c r="F11" s="24"/>
      <c r="G11" s="24"/>
      <c r="H11" s="22"/>
      <c r="I11" s="22"/>
      <c r="J11" s="22"/>
      <c r="K11" s="22"/>
      <c r="L11" s="22"/>
      <c r="M11" s="79"/>
      <c r="N11" s="22"/>
      <c r="O11" s="22"/>
      <c r="P11" s="47"/>
      <c r="Q11" s="24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</row>
    <row r="12" spans="2:91" s="40" customFormat="1">
      <c r="B12" s="73"/>
      <c r="C12" s="11">
        <v>1</v>
      </c>
      <c r="D12" s="18" t="s">
        <v>173</v>
      </c>
      <c r="E12" s="59" t="s">
        <v>87</v>
      </c>
      <c r="F12" s="60">
        <v>0</v>
      </c>
      <c r="G12" s="74"/>
      <c r="H12" s="10"/>
      <c r="I12" s="10"/>
      <c r="J12" s="74"/>
      <c r="K12" s="138"/>
      <c r="L12" s="138"/>
      <c r="M12" s="138"/>
      <c r="N12" s="138"/>
      <c r="O12" s="138"/>
      <c r="P12" s="61"/>
    </row>
    <row r="13" spans="2:91" s="40" customFormat="1">
      <c r="B13" s="73"/>
      <c r="C13" s="11">
        <f t="shared" ref="C13:C30" si="0">C12+1</f>
        <v>2</v>
      </c>
      <c r="D13" s="18" t="s">
        <v>174</v>
      </c>
      <c r="E13" s="59" t="s">
        <v>87</v>
      </c>
      <c r="F13" s="60">
        <v>0</v>
      </c>
      <c r="G13" s="74"/>
      <c r="H13" s="10"/>
      <c r="I13" s="10"/>
      <c r="J13" s="74"/>
      <c r="K13" s="138"/>
      <c r="L13" s="138"/>
      <c r="M13" s="138"/>
      <c r="N13" s="138"/>
      <c r="O13" s="138"/>
      <c r="P13" s="61"/>
    </row>
    <row r="14" spans="2:91" s="40" customFormat="1">
      <c r="B14" s="73"/>
      <c r="C14" s="11">
        <f t="shared" si="0"/>
        <v>3</v>
      </c>
      <c r="D14" s="18" t="s">
        <v>175</v>
      </c>
      <c r="E14" s="59" t="s">
        <v>87</v>
      </c>
      <c r="F14" s="60">
        <v>0</v>
      </c>
      <c r="G14" s="74"/>
      <c r="H14" s="10"/>
      <c r="I14" s="10"/>
      <c r="J14" s="74"/>
      <c r="K14" s="138"/>
      <c r="L14" s="138"/>
      <c r="M14" s="138"/>
      <c r="N14" s="138"/>
      <c r="O14" s="138"/>
      <c r="P14" s="61"/>
    </row>
    <row r="15" spans="2:91" s="40" customFormat="1">
      <c r="B15" s="73"/>
      <c r="C15" s="11">
        <f t="shared" si="0"/>
        <v>4</v>
      </c>
      <c r="D15" s="18" t="s">
        <v>176</v>
      </c>
      <c r="E15" s="59" t="s">
        <v>87</v>
      </c>
      <c r="F15" s="60">
        <v>0</v>
      </c>
      <c r="G15" s="74"/>
      <c r="H15" s="10"/>
      <c r="I15" s="10"/>
      <c r="J15" s="74"/>
      <c r="K15" s="138"/>
      <c r="L15" s="138"/>
      <c r="M15" s="138"/>
      <c r="N15" s="138"/>
      <c r="O15" s="138"/>
      <c r="P15" s="61"/>
    </row>
    <row r="16" spans="2:91" s="40" customFormat="1">
      <c r="B16" s="73"/>
      <c r="C16" s="11">
        <f t="shared" si="0"/>
        <v>5</v>
      </c>
      <c r="D16" s="18" t="s">
        <v>177</v>
      </c>
      <c r="E16" s="59" t="s">
        <v>87</v>
      </c>
      <c r="F16" s="60">
        <v>0</v>
      </c>
      <c r="G16" s="74"/>
      <c r="H16" s="10"/>
      <c r="I16" s="10"/>
      <c r="J16" s="74"/>
      <c r="K16" s="138"/>
      <c r="L16" s="138"/>
      <c r="M16" s="138"/>
      <c r="N16" s="138"/>
      <c r="O16" s="138"/>
      <c r="P16" s="61"/>
    </row>
    <row r="17" spans="2:16" s="40" customFormat="1">
      <c r="B17" s="73"/>
      <c r="C17" s="11">
        <f t="shared" si="0"/>
        <v>6</v>
      </c>
      <c r="D17" s="18" t="s">
        <v>178</v>
      </c>
      <c r="E17" s="59" t="s">
        <v>87</v>
      </c>
      <c r="F17" s="60">
        <v>0</v>
      </c>
      <c r="G17" s="74"/>
      <c r="H17" s="10"/>
      <c r="I17" s="10"/>
      <c r="J17" s="74"/>
      <c r="K17" s="138"/>
      <c r="L17" s="138"/>
      <c r="M17" s="138"/>
      <c r="N17" s="138"/>
      <c r="O17" s="138"/>
      <c r="P17" s="61"/>
    </row>
    <row r="18" spans="2:16" s="40" customFormat="1">
      <c r="B18" s="73"/>
      <c r="C18" s="11">
        <f t="shared" si="0"/>
        <v>7</v>
      </c>
      <c r="D18" s="18" t="s">
        <v>179</v>
      </c>
      <c r="E18" s="59" t="s">
        <v>87</v>
      </c>
      <c r="F18" s="60">
        <v>0</v>
      </c>
      <c r="G18" s="74"/>
      <c r="H18" s="10"/>
      <c r="I18" s="10"/>
      <c r="J18" s="74"/>
      <c r="K18" s="138"/>
      <c r="L18" s="138"/>
      <c r="M18" s="138"/>
      <c r="N18" s="138"/>
      <c r="O18" s="138"/>
      <c r="P18" s="61"/>
    </row>
    <row r="19" spans="2:16" s="40" customFormat="1">
      <c r="B19" s="73"/>
      <c r="C19" s="11">
        <f t="shared" si="0"/>
        <v>8</v>
      </c>
      <c r="D19" s="18" t="s">
        <v>180</v>
      </c>
      <c r="E19" s="59" t="s">
        <v>87</v>
      </c>
      <c r="F19" s="60">
        <v>0</v>
      </c>
      <c r="G19" s="74"/>
      <c r="H19" s="10"/>
      <c r="I19" s="10"/>
      <c r="J19" s="74"/>
      <c r="K19" s="138"/>
      <c r="L19" s="138"/>
      <c r="M19" s="138"/>
      <c r="N19" s="138"/>
      <c r="O19" s="138"/>
      <c r="P19" s="61"/>
    </row>
    <row r="20" spans="2:16" s="40" customFormat="1">
      <c r="B20" s="73"/>
      <c r="C20" s="11">
        <f t="shared" si="0"/>
        <v>9</v>
      </c>
      <c r="D20" s="18" t="s">
        <v>181</v>
      </c>
      <c r="E20" s="59" t="s">
        <v>87</v>
      </c>
      <c r="F20" s="60">
        <v>0</v>
      </c>
      <c r="G20" s="74"/>
      <c r="H20" s="10"/>
      <c r="I20" s="10"/>
      <c r="J20" s="74"/>
      <c r="K20" s="138"/>
      <c r="L20" s="138"/>
      <c r="M20" s="138"/>
      <c r="N20" s="138"/>
      <c r="O20" s="138"/>
      <c r="P20" s="61"/>
    </row>
    <row r="21" spans="2:16" s="40" customFormat="1" ht="15.75" customHeight="1">
      <c r="B21" s="73"/>
      <c r="C21" s="11">
        <f t="shared" si="0"/>
        <v>10</v>
      </c>
      <c r="D21" s="18" t="s">
        <v>182</v>
      </c>
      <c r="E21" s="59" t="s">
        <v>87</v>
      </c>
      <c r="F21" s="60">
        <v>0</v>
      </c>
      <c r="G21" s="74"/>
      <c r="H21" s="10"/>
      <c r="I21" s="10"/>
      <c r="J21" s="74"/>
      <c r="K21" s="138"/>
      <c r="L21" s="138"/>
      <c r="M21" s="138"/>
      <c r="N21" s="138"/>
      <c r="O21" s="138"/>
      <c r="P21" s="61"/>
    </row>
    <row r="22" spans="2:16" s="40" customFormat="1" ht="15.75" customHeight="1">
      <c r="B22" s="73"/>
      <c r="C22" s="11">
        <f t="shared" si="0"/>
        <v>11</v>
      </c>
      <c r="D22" s="18" t="s">
        <v>253</v>
      </c>
      <c r="E22" s="59" t="s">
        <v>87</v>
      </c>
      <c r="F22" s="60">
        <v>0</v>
      </c>
      <c r="G22" s="74"/>
      <c r="H22" s="10"/>
      <c r="I22" s="10"/>
      <c r="J22" s="74"/>
      <c r="K22" s="138"/>
      <c r="L22" s="138"/>
      <c r="M22" s="138"/>
      <c r="N22" s="138"/>
      <c r="O22" s="138"/>
      <c r="P22" s="61"/>
    </row>
    <row r="23" spans="2:16" s="40" customFormat="1" ht="15.75" customHeight="1">
      <c r="B23" s="73"/>
      <c r="C23" s="11">
        <f t="shared" si="0"/>
        <v>12</v>
      </c>
      <c r="D23" s="18" t="s">
        <v>254</v>
      </c>
      <c r="E23" s="59" t="s">
        <v>87</v>
      </c>
      <c r="F23" s="60">
        <v>0</v>
      </c>
      <c r="G23" s="74"/>
      <c r="H23" s="10"/>
      <c r="I23" s="10"/>
      <c r="J23" s="74"/>
      <c r="K23" s="138"/>
      <c r="L23" s="138"/>
      <c r="M23" s="138"/>
      <c r="N23" s="138"/>
      <c r="O23" s="138"/>
      <c r="P23" s="61"/>
    </row>
    <row r="24" spans="2:16" s="40" customFormat="1" ht="15.75" customHeight="1">
      <c r="B24" s="73"/>
      <c r="C24" s="11">
        <f t="shared" si="0"/>
        <v>13</v>
      </c>
      <c r="D24" s="18" t="s">
        <v>255</v>
      </c>
      <c r="E24" s="59" t="s">
        <v>87</v>
      </c>
      <c r="F24" s="60">
        <v>0</v>
      </c>
      <c r="G24" s="74"/>
      <c r="H24" s="10"/>
      <c r="I24" s="10"/>
      <c r="J24" s="74"/>
      <c r="K24" s="138"/>
      <c r="L24" s="138"/>
      <c r="M24" s="138"/>
      <c r="N24" s="138"/>
      <c r="O24" s="138"/>
      <c r="P24" s="61"/>
    </row>
    <row r="25" spans="2:16" s="40" customFormat="1" ht="15.75" customHeight="1">
      <c r="B25" s="73"/>
      <c r="C25" s="11">
        <f t="shared" si="0"/>
        <v>14</v>
      </c>
      <c r="D25" s="18" t="s">
        <v>256</v>
      </c>
      <c r="E25" s="59" t="s">
        <v>87</v>
      </c>
      <c r="F25" s="60">
        <v>0</v>
      </c>
      <c r="G25" s="74"/>
      <c r="H25" s="10"/>
      <c r="I25" s="10"/>
      <c r="J25" s="74"/>
      <c r="K25" s="138"/>
      <c r="L25" s="138"/>
      <c r="M25" s="138"/>
      <c r="N25" s="138"/>
      <c r="O25" s="138"/>
      <c r="P25" s="61"/>
    </row>
    <row r="26" spans="2:16" s="40" customFormat="1" ht="15.75" customHeight="1">
      <c r="B26" s="73"/>
      <c r="C26" s="11">
        <f t="shared" si="0"/>
        <v>15</v>
      </c>
      <c r="D26" s="18" t="s">
        <v>257</v>
      </c>
      <c r="E26" s="59" t="s">
        <v>87</v>
      </c>
      <c r="F26" s="60">
        <v>0</v>
      </c>
      <c r="G26" s="74"/>
      <c r="H26" s="10"/>
      <c r="I26" s="10"/>
      <c r="J26" s="74"/>
      <c r="K26" s="138"/>
      <c r="L26" s="138"/>
      <c r="M26" s="138"/>
      <c r="N26" s="138"/>
      <c r="O26" s="138"/>
      <c r="P26" s="61"/>
    </row>
    <row r="27" spans="2:16" s="40" customFormat="1" ht="15.75" customHeight="1">
      <c r="B27" s="73"/>
      <c r="C27" s="11">
        <f t="shared" si="0"/>
        <v>16</v>
      </c>
      <c r="D27" s="18" t="s">
        <v>258</v>
      </c>
      <c r="E27" s="59" t="s">
        <v>87</v>
      </c>
      <c r="F27" s="60">
        <v>0</v>
      </c>
      <c r="G27" s="74"/>
      <c r="H27" s="10"/>
      <c r="I27" s="10"/>
      <c r="J27" s="74"/>
      <c r="K27" s="138"/>
      <c r="L27" s="138"/>
      <c r="M27" s="138"/>
      <c r="N27" s="138"/>
      <c r="O27" s="138"/>
      <c r="P27" s="61"/>
    </row>
    <row r="28" spans="2:16" s="40" customFormat="1" ht="15.75" customHeight="1">
      <c r="B28" s="73"/>
      <c r="C28" s="11">
        <f t="shared" si="0"/>
        <v>17</v>
      </c>
      <c r="D28" s="18" t="s">
        <v>259</v>
      </c>
      <c r="E28" s="59" t="s">
        <v>87</v>
      </c>
      <c r="F28" s="60">
        <v>0</v>
      </c>
      <c r="G28" s="74"/>
      <c r="H28" s="10"/>
      <c r="I28" s="10"/>
      <c r="J28" s="74"/>
      <c r="K28" s="138"/>
      <c r="L28" s="138"/>
      <c r="M28" s="138"/>
      <c r="N28" s="138"/>
      <c r="O28" s="138"/>
      <c r="P28" s="61"/>
    </row>
    <row r="29" spans="2:16" s="40" customFormat="1">
      <c r="B29" s="73"/>
      <c r="C29" s="11">
        <f t="shared" si="0"/>
        <v>18</v>
      </c>
      <c r="D29" s="18" t="s">
        <v>184</v>
      </c>
      <c r="E29" s="59" t="s">
        <v>87</v>
      </c>
      <c r="F29" s="60">
        <v>0</v>
      </c>
      <c r="G29" s="74"/>
      <c r="H29" s="10"/>
      <c r="I29" s="10"/>
      <c r="J29" s="74"/>
      <c r="K29" s="138"/>
      <c r="L29" s="138"/>
      <c r="M29" s="138"/>
      <c r="N29" s="138"/>
      <c r="O29" s="138"/>
      <c r="P29" s="61"/>
    </row>
    <row r="30" spans="2:16" s="40" customFormat="1">
      <c r="B30" s="73"/>
      <c r="C30" s="11">
        <f t="shared" si="0"/>
        <v>19</v>
      </c>
      <c r="D30" s="18" t="s">
        <v>185</v>
      </c>
      <c r="E30" s="59" t="s">
        <v>87</v>
      </c>
      <c r="F30" s="60">
        <v>0</v>
      </c>
      <c r="G30" s="74"/>
      <c r="H30" s="10"/>
      <c r="I30" s="10"/>
      <c r="J30" s="74"/>
      <c r="K30" s="139">
        <f>SUM(K12:K29)</f>
        <v>0</v>
      </c>
      <c r="L30" s="139">
        <f>SUM(L12:L29)</f>
        <v>0</v>
      </c>
      <c r="M30" s="139">
        <f>SUM(M12:M29)</f>
        <v>0</v>
      </c>
      <c r="N30" s="139">
        <f>SUM(N12:N29)</f>
        <v>0</v>
      </c>
      <c r="O30" s="139">
        <f>SUM(O12:O29)</f>
        <v>0</v>
      </c>
      <c r="P30" s="61"/>
    </row>
    <row r="31" spans="2:16" s="40" customFormat="1" ht="15.75" thickBot="1">
      <c r="B31" s="62"/>
      <c r="C31" s="63"/>
      <c r="D31" s="13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/>
    </row>
    <row r="32" spans="2:16" s="40" customFormat="1">
      <c r="D32" s="95"/>
    </row>
    <row r="33" spans="4:4" s="40" customFormat="1">
      <c r="D33" s="95"/>
    </row>
    <row r="34" spans="4:4" s="40" customFormat="1">
      <c r="D34" s="95"/>
    </row>
    <row r="35" spans="4:4" s="40" customFormat="1">
      <c r="D35" s="95"/>
    </row>
    <row r="36" spans="4:4" s="40" customFormat="1">
      <c r="D36" s="95"/>
    </row>
    <row r="37" spans="4:4" s="40" customFormat="1">
      <c r="D37" s="95"/>
    </row>
    <row r="38" spans="4:4" s="40" customFormat="1">
      <c r="D38" s="95"/>
    </row>
    <row r="39" spans="4:4" s="40" customFormat="1">
      <c r="D39" s="95"/>
    </row>
    <row r="40" spans="4:4" s="40" customFormat="1">
      <c r="D40" s="95"/>
    </row>
    <row r="41" spans="4:4" s="40" customFormat="1">
      <c r="D41" s="95"/>
    </row>
    <row r="42" spans="4:4" s="40" customFormat="1">
      <c r="D42" s="95"/>
    </row>
    <row r="43" spans="4:4" s="40" customFormat="1">
      <c r="D43" s="95"/>
    </row>
    <row r="44" spans="4:4" s="40" customFormat="1">
      <c r="D44" s="95"/>
    </row>
    <row r="45" spans="4:4" s="40" customFormat="1">
      <c r="D45" s="95"/>
    </row>
    <row r="46" spans="4:4" s="40" customFormat="1">
      <c r="D46" s="95"/>
    </row>
    <row r="47" spans="4:4" s="40" customFormat="1">
      <c r="D47" s="95"/>
    </row>
    <row r="48" spans="4:4" s="40" customFormat="1">
      <c r="D48" s="95"/>
    </row>
    <row r="49" spans="4:4" s="40" customFormat="1">
      <c r="D49" s="95"/>
    </row>
    <row r="50" spans="4:4" s="40" customFormat="1">
      <c r="D50" s="95"/>
    </row>
    <row r="51" spans="4:4" s="40" customFormat="1">
      <c r="D51" s="95"/>
    </row>
    <row r="52" spans="4:4" s="40" customFormat="1">
      <c r="D52" s="95"/>
    </row>
    <row r="53" spans="4:4" s="40" customFormat="1">
      <c r="D53" s="95"/>
    </row>
    <row r="54" spans="4:4" s="40" customFormat="1">
      <c r="D54" s="95"/>
    </row>
    <row r="55" spans="4:4" s="40" customFormat="1">
      <c r="D55" s="95"/>
    </row>
    <row r="56" spans="4:4" s="40" customFormat="1">
      <c r="D56" s="95"/>
    </row>
    <row r="57" spans="4:4" s="40" customFormat="1">
      <c r="D57" s="95"/>
    </row>
    <row r="58" spans="4:4" s="40" customFormat="1">
      <c r="D58" s="95"/>
    </row>
    <row r="59" spans="4:4" s="40" customFormat="1">
      <c r="D59" s="95"/>
    </row>
    <row r="60" spans="4:4" s="40" customFormat="1">
      <c r="D60" s="95"/>
    </row>
    <row r="61" spans="4:4" s="40" customFormat="1">
      <c r="D61" s="95"/>
    </row>
    <row r="62" spans="4:4" s="40" customFormat="1">
      <c r="D62" s="95"/>
    </row>
    <row r="63" spans="4:4" s="40" customFormat="1">
      <c r="D63" s="95"/>
    </row>
    <row r="64" spans="4:4" s="40" customFormat="1">
      <c r="D64" s="95"/>
    </row>
    <row r="65" spans="4:4" s="40" customFormat="1">
      <c r="D65" s="95"/>
    </row>
    <row r="66" spans="4:4" s="40" customFormat="1">
      <c r="D66" s="95"/>
    </row>
    <row r="67" spans="4:4" s="40" customFormat="1">
      <c r="D67" s="95"/>
    </row>
    <row r="68" spans="4:4" s="40" customFormat="1">
      <c r="D68" s="95"/>
    </row>
    <row r="69" spans="4:4" s="40" customFormat="1">
      <c r="D69" s="95"/>
    </row>
    <row r="70" spans="4:4" s="40" customFormat="1">
      <c r="D70" s="95"/>
    </row>
    <row r="71" spans="4:4" s="40" customFormat="1">
      <c r="D71" s="95"/>
    </row>
    <row r="72" spans="4:4" s="40" customFormat="1">
      <c r="D72" s="95"/>
    </row>
    <row r="73" spans="4:4" s="40" customFormat="1">
      <c r="D73" s="95"/>
    </row>
    <row r="74" spans="4:4" s="40" customFormat="1">
      <c r="D74" s="95"/>
    </row>
    <row r="75" spans="4:4" s="40" customFormat="1">
      <c r="D75" s="95"/>
    </row>
    <row r="76" spans="4:4" s="40" customFormat="1">
      <c r="D76" s="95"/>
    </row>
    <row r="77" spans="4:4" s="40" customFormat="1">
      <c r="D77" s="95"/>
    </row>
    <row r="78" spans="4:4" s="40" customFormat="1">
      <c r="D78" s="95"/>
    </row>
    <row r="79" spans="4:4" s="40" customFormat="1">
      <c r="D79" s="95"/>
    </row>
    <row r="80" spans="4:4" s="40" customFormat="1">
      <c r="D80" s="95"/>
    </row>
    <row r="81" spans="4:4" s="40" customFormat="1">
      <c r="D81" s="95"/>
    </row>
    <row r="82" spans="4:4" s="40" customFormat="1">
      <c r="D82" s="95"/>
    </row>
    <row r="83" spans="4:4" s="40" customFormat="1">
      <c r="D83" s="95"/>
    </row>
    <row r="84" spans="4:4" s="40" customFormat="1">
      <c r="D84" s="95"/>
    </row>
    <row r="85" spans="4:4" s="40" customFormat="1">
      <c r="D85" s="95"/>
    </row>
    <row r="86" spans="4:4" s="40" customFormat="1">
      <c r="D86" s="95"/>
    </row>
    <row r="87" spans="4:4" s="40" customFormat="1">
      <c r="D87" s="95"/>
    </row>
    <row r="88" spans="4:4" s="40" customFormat="1">
      <c r="D88" s="95"/>
    </row>
    <row r="89" spans="4:4" s="40" customFormat="1">
      <c r="D89" s="95"/>
    </row>
    <row r="90" spans="4:4" s="40" customFormat="1">
      <c r="D90" s="95"/>
    </row>
    <row r="91" spans="4:4" s="40" customFormat="1">
      <c r="D91" s="95"/>
    </row>
    <row r="92" spans="4:4" s="40" customFormat="1">
      <c r="D92" s="95"/>
    </row>
    <row r="93" spans="4:4" s="40" customFormat="1">
      <c r="D93" s="95"/>
    </row>
    <row r="94" spans="4:4" s="40" customFormat="1">
      <c r="D94" s="95"/>
    </row>
    <row r="95" spans="4:4" s="40" customFormat="1">
      <c r="D95" s="95"/>
    </row>
    <row r="96" spans="4:4" s="40" customFormat="1">
      <c r="D96" s="95"/>
    </row>
    <row r="97" spans="4:4" s="40" customFormat="1">
      <c r="D97" s="95"/>
    </row>
    <row r="98" spans="4:4" s="40" customFormat="1">
      <c r="D98" s="95"/>
    </row>
    <row r="99" spans="4:4" s="40" customFormat="1">
      <c r="D99" s="95"/>
    </row>
    <row r="100" spans="4:4" s="40" customFormat="1">
      <c r="D100" s="95"/>
    </row>
    <row r="101" spans="4:4" s="40" customFormat="1">
      <c r="D101" s="95"/>
    </row>
    <row r="102" spans="4:4" s="40" customFormat="1">
      <c r="D102" s="95"/>
    </row>
    <row r="103" spans="4:4" s="40" customFormat="1">
      <c r="D103" s="95"/>
    </row>
    <row r="104" spans="4:4" s="40" customFormat="1">
      <c r="D104" s="95"/>
    </row>
    <row r="105" spans="4:4" s="40" customFormat="1">
      <c r="D105" s="95"/>
    </row>
    <row r="106" spans="4:4" s="40" customFormat="1">
      <c r="D106" s="95"/>
    </row>
    <row r="107" spans="4:4" s="40" customFormat="1">
      <c r="D107" s="95"/>
    </row>
    <row r="108" spans="4:4" s="40" customFormat="1">
      <c r="D108" s="95"/>
    </row>
    <row r="109" spans="4:4" s="40" customFormat="1">
      <c r="D109" s="95"/>
    </row>
    <row r="110" spans="4:4" s="40" customFormat="1">
      <c r="D110" s="95"/>
    </row>
    <row r="111" spans="4:4" s="40" customFormat="1">
      <c r="D111" s="95"/>
    </row>
    <row r="112" spans="4:4" s="40" customFormat="1">
      <c r="D112" s="95"/>
    </row>
    <row r="113" spans="4:4" s="40" customFormat="1">
      <c r="D113" s="95"/>
    </row>
    <row r="114" spans="4:4" s="40" customFormat="1">
      <c r="D114" s="95"/>
    </row>
    <row r="115" spans="4:4" s="40" customFormat="1">
      <c r="D115" s="95"/>
    </row>
    <row r="116" spans="4:4" s="40" customFormat="1">
      <c r="D116" s="95"/>
    </row>
    <row r="117" spans="4:4" s="40" customFormat="1">
      <c r="D117" s="95"/>
    </row>
    <row r="118" spans="4:4" s="40" customFormat="1">
      <c r="D118" s="95"/>
    </row>
    <row r="119" spans="4:4" s="40" customFormat="1">
      <c r="D119" s="95"/>
    </row>
    <row r="120" spans="4:4" s="40" customFormat="1">
      <c r="D120" s="95"/>
    </row>
    <row r="121" spans="4:4" s="40" customFormat="1">
      <c r="D121" s="95"/>
    </row>
    <row r="122" spans="4:4" s="40" customFormat="1">
      <c r="D122" s="95"/>
    </row>
    <row r="123" spans="4:4" s="40" customFormat="1">
      <c r="D123" s="95"/>
    </row>
    <row r="124" spans="4:4" s="40" customFormat="1">
      <c r="D124" s="95"/>
    </row>
    <row r="125" spans="4:4" s="40" customFormat="1">
      <c r="D125" s="95"/>
    </row>
    <row r="126" spans="4:4" s="40" customFormat="1">
      <c r="D126" s="95"/>
    </row>
    <row r="127" spans="4:4" s="40" customFormat="1">
      <c r="D127" s="95"/>
    </row>
    <row r="128" spans="4:4" s="40" customFormat="1">
      <c r="D128" s="95"/>
    </row>
    <row r="129" spans="4:4" s="40" customFormat="1">
      <c r="D129" s="95"/>
    </row>
    <row r="130" spans="4:4" s="40" customFormat="1">
      <c r="D130" s="95"/>
    </row>
    <row r="131" spans="4:4" s="40" customFormat="1">
      <c r="D131" s="95"/>
    </row>
    <row r="132" spans="4:4" s="40" customFormat="1">
      <c r="D132" s="95"/>
    </row>
    <row r="133" spans="4:4" s="40" customFormat="1">
      <c r="D133" s="95"/>
    </row>
    <row r="134" spans="4:4" s="40" customFormat="1">
      <c r="D134" s="95"/>
    </row>
    <row r="135" spans="4:4" s="40" customFormat="1">
      <c r="D135" s="95"/>
    </row>
    <row r="136" spans="4:4" s="40" customFormat="1">
      <c r="D136" s="95"/>
    </row>
    <row r="137" spans="4:4" s="40" customFormat="1">
      <c r="D137" s="95"/>
    </row>
    <row r="138" spans="4:4" s="40" customFormat="1">
      <c r="D138" s="95"/>
    </row>
    <row r="139" spans="4:4" s="40" customFormat="1">
      <c r="D139" s="95"/>
    </row>
    <row r="140" spans="4:4" s="40" customFormat="1">
      <c r="D140" s="95"/>
    </row>
    <row r="141" spans="4:4" s="40" customFormat="1">
      <c r="D141" s="95"/>
    </row>
    <row r="142" spans="4:4" s="40" customFormat="1">
      <c r="D142" s="95"/>
    </row>
    <row r="143" spans="4:4" s="40" customFormat="1">
      <c r="D143" s="95"/>
    </row>
    <row r="144" spans="4:4" s="40" customFormat="1">
      <c r="D144" s="95"/>
    </row>
    <row r="145" spans="4:4" s="40" customFormat="1">
      <c r="D145" s="95"/>
    </row>
    <row r="146" spans="4:4" s="40" customFormat="1">
      <c r="D146" s="95"/>
    </row>
    <row r="147" spans="4:4" s="40" customFormat="1">
      <c r="D147" s="95"/>
    </row>
    <row r="148" spans="4:4" s="40" customFormat="1">
      <c r="D148" s="95"/>
    </row>
    <row r="149" spans="4:4" s="40" customFormat="1">
      <c r="D149" s="95"/>
    </row>
    <row r="150" spans="4:4" s="40" customFormat="1">
      <c r="D150" s="95"/>
    </row>
    <row r="151" spans="4:4" s="40" customFormat="1">
      <c r="D151" s="95"/>
    </row>
    <row r="152" spans="4:4" s="40" customFormat="1">
      <c r="D152" s="95"/>
    </row>
    <row r="153" spans="4:4" s="40" customFormat="1">
      <c r="D153" s="95"/>
    </row>
    <row r="154" spans="4:4" s="40" customFormat="1">
      <c r="D154" s="95"/>
    </row>
    <row r="155" spans="4:4" s="40" customFormat="1">
      <c r="D155" s="95"/>
    </row>
    <row r="156" spans="4:4" s="40" customFormat="1">
      <c r="D156" s="95"/>
    </row>
    <row r="157" spans="4:4" s="40" customFormat="1">
      <c r="D157" s="95"/>
    </row>
    <row r="158" spans="4:4" s="40" customFormat="1">
      <c r="D158" s="95"/>
    </row>
    <row r="159" spans="4:4" s="40" customFormat="1">
      <c r="D159" s="95"/>
    </row>
    <row r="160" spans="4:4" s="40" customFormat="1">
      <c r="D160" s="95"/>
    </row>
    <row r="161" spans="4:4" s="40" customFormat="1">
      <c r="D161" s="95"/>
    </row>
    <row r="162" spans="4:4" s="40" customFormat="1">
      <c r="D162" s="95"/>
    </row>
    <row r="163" spans="4:4" s="40" customFormat="1">
      <c r="D163" s="95"/>
    </row>
    <row r="164" spans="4:4" s="40" customFormat="1">
      <c r="D164" s="95"/>
    </row>
    <row r="165" spans="4:4" s="40" customFormat="1">
      <c r="D165" s="95"/>
    </row>
    <row r="166" spans="4:4" s="40" customFormat="1">
      <c r="D166" s="95"/>
    </row>
    <row r="167" spans="4:4" s="40" customFormat="1">
      <c r="D167" s="95"/>
    </row>
    <row r="168" spans="4:4" s="40" customFormat="1">
      <c r="D168" s="95"/>
    </row>
    <row r="169" spans="4:4" s="40" customFormat="1">
      <c r="D169" s="95"/>
    </row>
    <row r="170" spans="4:4" s="40" customFormat="1">
      <c r="D170" s="95"/>
    </row>
    <row r="171" spans="4:4" s="40" customFormat="1">
      <c r="D171" s="95"/>
    </row>
    <row r="172" spans="4:4" s="40" customFormat="1">
      <c r="D172" s="95"/>
    </row>
    <row r="173" spans="4:4" s="40" customFormat="1">
      <c r="D173" s="95"/>
    </row>
    <row r="174" spans="4:4" s="40" customFormat="1">
      <c r="D174" s="95"/>
    </row>
    <row r="175" spans="4:4" s="40" customFormat="1">
      <c r="D175" s="95"/>
    </row>
    <row r="176" spans="4:4" s="40" customFormat="1">
      <c r="D176" s="95"/>
    </row>
    <row r="177" spans="4:4" s="40" customFormat="1">
      <c r="D177" s="95"/>
    </row>
    <row r="178" spans="4:4" s="40" customFormat="1">
      <c r="D178" s="95"/>
    </row>
    <row r="179" spans="4:4" s="40" customFormat="1">
      <c r="D179" s="95"/>
    </row>
    <row r="180" spans="4:4" s="40" customFormat="1">
      <c r="D180" s="95"/>
    </row>
    <row r="181" spans="4:4" s="40" customFormat="1">
      <c r="D181" s="95"/>
    </row>
    <row r="182" spans="4:4" s="40" customFormat="1">
      <c r="D182" s="95"/>
    </row>
    <row r="183" spans="4:4" s="40" customFormat="1">
      <c r="D183" s="95"/>
    </row>
    <row r="184" spans="4:4" s="40" customFormat="1">
      <c r="D184" s="95"/>
    </row>
    <row r="185" spans="4:4" s="40" customFormat="1">
      <c r="D185" s="95"/>
    </row>
    <row r="186" spans="4:4" s="40" customFormat="1">
      <c r="D186" s="95"/>
    </row>
    <row r="187" spans="4:4" s="40" customFormat="1">
      <c r="D187" s="95"/>
    </row>
    <row r="188" spans="4:4" s="40" customFormat="1">
      <c r="D188" s="95"/>
    </row>
    <row r="189" spans="4:4" s="40" customFormat="1">
      <c r="D189" s="95"/>
    </row>
    <row r="190" spans="4:4" s="40" customFormat="1">
      <c r="D190" s="95"/>
    </row>
    <row r="191" spans="4:4" s="40" customFormat="1">
      <c r="D191" s="95"/>
    </row>
    <row r="192" spans="4:4" s="40" customFormat="1">
      <c r="D192" s="95"/>
    </row>
    <row r="193" spans="4:4" s="40" customFormat="1">
      <c r="D193" s="95"/>
    </row>
    <row r="194" spans="4:4" s="40" customFormat="1">
      <c r="D194" s="95"/>
    </row>
    <row r="195" spans="4:4" s="40" customFormat="1">
      <c r="D195" s="95"/>
    </row>
    <row r="196" spans="4:4" s="40" customFormat="1">
      <c r="D196" s="95"/>
    </row>
    <row r="197" spans="4:4" s="40" customFormat="1">
      <c r="D197" s="95"/>
    </row>
    <row r="198" spans="4:4" s="40" customFormat="1">
      <c r="D198" s="95"/>
    </row>
    <row r="199" spans="4:4" s="40" customFormat="1">
      <c r="D199" s="95"/>
    </row>
    <row r="200" spans="4:4" s="40" customFormat="1">
      <c r="D200" s="95"/>
    </row>
    <row r="201" spans="4:4" s="40" customFormat="1">
      <c r="D201" s="95"/>
    </row>
    <row r="202" spans="4:4" s="40" customFormat="1">
      <c r="D202" s="95"/>
    </row>
    <row r="203" spans="4:4" s="40" customFormat="1">
      <c r="D203" s="95"/>
    </row>
    <row r="204" spans="4:4" s="40" customFormat="1">
      <c r="D204" s="95"/>
    </row>
    <row r="205" spans="4:4" s="40" customFormat="1">
      <c r="D205" s="95"/>
    </row>
    <row r="206" spans="4:4" s="40" customFormat="1">
      <c r="D206" s="95"/>
    </row>
    <row r="207" spans="4:4" s="40" customFormat="1">
      <c r="D207" s="95"/>
    </row>
    <row r="208" spans="4:4" s="40" customFormat="1">
      <c r="D208" s="95"/>
    </row>
    <row r="209" spans="4:4" s="40" customFormat="1">
      <c r="D209" s="95"/>
    </row>
    <row r="210" spans="4:4" s="40" customFormat="1">
      <c r="D210" s="95"/>
    </row>
    <row r="211" spans="4:4" s="40" customFormat="1">
      <c r="D211" s="95"/>
    </row>
    <row r="212" spans="4:4" s="40" customFormat="1">
      <c r="D212" s="95"/>
    </row>
    <row r="213" spans="4:4" s="40" customFormat="1">
      <c r="D213" s="95"/>
    </row>
    <row r="214" spans="4:4" s="40" customFormat="1">
      <c r="D214" s="95"/>
    </row>
    <row r="215" spans="4:4" s="40" customFormat="1">
      <c r="D215" s="95"/>
    </row>
    <row r="216" spans="4:4" s="40" customFormat="1">
      <c r="D216" s="95"/>
    </row>
    <row r="217" spans="4:4" s="40" customFormat="1">
      <c r="D217" s="95"/>
    </row>
    <row r="218" spans="4:4" s="40" customFormat="1">
      <c r="D218" s="95"/>
    </row>
    <row r="219" spans="4:4" s="40" customFormat="1">
      <c r="D219" s="95"/>
    </row>
    <row r="220" spans="4:4" s="40" customFormat="1">
      <c r="D220" s="95"/>
    </row>
    <row r="221" spans="4:4" s="40" customFormat="1">
      <c r="D221" s="95"/>
    </row>
    <row r="222" spans="4:4" s="40" customFormat="1">
      <c r="D222" s="95"/>
    </row>
    <row r="223" spans="4:4" s="40" customFormat="1">
      <c r="D223" s="95"/>
    </row>
    <row r="224" spans="4:4" s="40" customFormat="1">
      <c r="D224" s="95"/>
    </row>
    <row r="225" spans="4:4" s="40" customFormat="1">
      <c r="D225" s="95"/>
    </row>
    <row r="226" spans="4:4" s="40" customFormat="1">
      <c r="D226" s="95"/>
    </row>
    <row r="227" spans="4:4" s="40" customFormat="1">
      <c r="D227" s="95"/>
    </row>
    <row r="228" spans="4:4" s="40" customFormat="1">
      <c r="D228" s="95"/>
    </row>
    <row r="229" spans="4:4" s="40" customFormat="1">
      <c r="D229" s="95"/>
    </row>
    <row r="230" spans="4:4" s="40" customFormat="1">
      <c r="D230" s="95"/>
    </row>
    <row r="231" spans="4:4" s="40" customFormat="1">
      <c r="D231" s="95"/>
    </row>
    <row r="232" spans="4:4" s="40" customFormat="1">
      <c r="D232" s="95"/>
    </row>
    <row r="233" spans="4:4" s="40" customFormat="1">
      <c r="D233" s="95"/>
    </row>
    <row r="234" spans="4:4" s="40" customFormat="1">
      <c r="D234" s="95"/>
    </row>
    <row r="235" spans="4:4" s="40" customFormat="1">
      <c r="D235" s="95"/>
    </row>
    <row r="236" spans="4:4" s="40" customFormat="1">
      <c r="D236" s="95"/>
    </row>
    <row r="237" spans="4:4" s="40" customFormat="1">
      <c r="D237" s="95"/>
    </row>
    <row r="238" spans="4:4" s="40" customFormat="1">
      <c r="D238" s="95"/>
    </row>
    <row r="239" spans="4:4" s="40" customFormat="1">
      <c r="D239" s="95"/>
    </row>
    <row r="240" spans="4:4" s="40" customFormat="1">
      <c r="D240" s="95"/>
    </row>
    <row r="241" spans="4:4" s="40" customFormat="1">
      <c r="D241" s="95"/>
    </row>
    <row r="242" spans="4:4" s="40" customFormat="1">
      <c r="D242" s="95"/>
    </row>
    <row r="243" spans="4:4" s="40" customFormat="1">
      <c r="D243" s="95"/>
    </row>
    <row r="244" spans="4:4" s="40" customFormat="1">
      <c r="D244" s="95"/>
    </row>
    <row r="245" spans="4:4" s="40" customFormat="1">
      <c r="D245" s="95"/>
    </row>
    <row r="246" spans="4:4" s="40" customFormat="1">
      <c r="D246" s="95"/>
    </row>
    <row r="247" spans="4:4" s="40" customFormat="1">
      <c r="D247" s="95"/>
    </row>
    <row r="248" spans="4:4" s="40" customFormat="1">
      <c r="D248" s="95"/>
    </row>
    <row r="249" spans="4:4" s="40" customFormat="1">
      <c r="D249" s="95"/>
    </row>
    <row r="250" spans="4:4" s="40" customFormat="1">
      <c r="D250" s="95"/>
    </row>
    <row r="251" spans="4:4" s="40" customFormat="1">
      <c r="D251" s="95"/>
    </row>
    <row r="252" spans="4:4" s="40" customFormat="1">
      <c r="D252" s="95"/>
    </row>
    <row r="253" spans="4:4" s="40" customFormat="1">
      <c r="D253" s="95"/>
    </row>
    <row r="254" spans="4:4" s="40" customFormat="1">
      <c r="D254" s="95"/>
    </row>
    <row r="255" spans="4:4" s="40" customFormat="1">
      <c r="D255" s="95"/>
    </row>
    <row r="256" spans="4:4" s="40" customFormat="1">
      <c r="D256" s="95"/>
    </row>
    <row r="257" spans="4:4" s="40" customFormat="1">
      <c r="D257" s="95"/>
    </row>
    <row r="258" spans="4:4" s="40" customFormat="1">
      <c r="D258" s="95"/>
    </row>
    <row r="259" spans="4:4" s="40" customFormat="1">
      <c r="D259" s="95"/>
    </row>
    <row r="260" spans="4:4" s="40" customFormat="1">
      <c r="D260" s="95"/>
    </row>
    <row r="261" spans="4:4" s="40" customFormat="1">
      <c r="D261" s="95"/>
    </row>
    <row r="262" spans="4:4" s="40" customFormat="1">
      <c r="D262" s="95"/>
    </row>
    <row r="263" spans="4:4" s="40" customFormat="1">
      <c r="D263" s="95"/>
    </row>
    <row r="264" spans="4:4" s="40" customFormat="1">
      <c r="D264" s="95"/>
    </row>
    <row r="265" spans="4:4" s="40" customFormat="1">
      <c r="D265" s="95"/>
    </row>
    <row r="266" spans="4:4" s="40" customFormat="1">
      <c r="D266" s="95"/>
    </row>
    <row r="267" spans="4:4" s="40" customFormat="1">
      <c r="D267" s="95"/>
    </row>
    <row r="268" spans="4:4" s="40" customFormat="1">
      <c r="D268" s="95"/>
    </row>
    <row r="269" spans="4:4" s="40" customFormat="1">
      <c r="D269" s="95"/>
    </row>
    <row r="270" spans="4:4" s="40" customFormat="1">
      <c r="D270" s="95"/>
    </row>
    <row r="271" spans="4:4" s="40" customFormat="1">
      <c r="D271" s="95"/>
    </row>
    <row r="272" spans="4:4" s="40" customFormat="1">
      <c r="D272" s="95"/>
    </row>
    <row r="273" spans="4:4" s="40" customFormat="1">
      <c r="D273" s="95"/>
    </row>
    <row r="274" spans="4:4" s="40" customFormat="1">
      <c r="D274" s="95"/>
    </row>
    <row r="275" spans="4:4" s="40" customFormat="1">
      <c r="D275" s="95"/>
    </row>
    <row r="276" spans="4:4" s="40" customFormat="1">
      <c r="D276" s="95"/>
    </row>
    <row r="277" spans="4:4" s="40" customFormat="1">
      <c r="D277" s="95"/>
    </row>
    <row r="278" spans="4:4" s="40" customFormat="1">
      <c r="D278" s="95"/>
    </row>
    <row r="279" spans="4:4" s="40" customFormat="1">
      <c r="D279" s="95"/>
    </row>
    <row r="280" spans="4:4" s="40" customFormat="1">
      <c r="D280" s="95"/>
    </row>
    <row r="281" spans="4:4" s="40" customFormat="1">
      <c r="D281" s="95"/>
    </row>
    <row r="282" spans="4:4" s="40" customFormat="1">
      <c r="D282" s="95"/>
    </row>
    <row r="283" spans="4:4" s="40" customFormat="1">
      <c r="D283" s="95"/>
    </row>
    <row r="284" spans="4:4" s="40" customFormat="1">
      <c r="D284" s="95"/>
    </row>
    <row r="285" spans="4:4" s="40" customFormat="1">
      <c r="D285" s="95"/>
    </row>
    <row r="286" spans="4:4" s="40" customFormat="1">
      <c r="D286" s="95"/>
    </row>
    <row r="287" spans="4:4" s="40" customFormat="1">
      <c r="D287" s="95"/>
    </row>
    <row r="288" spans="4:4" s="40" customFormat="1">
      <c r="D288" s="95"/>
    </row>
    <row r="289" spans="4:4" s="40" customFormat="1">
      <c r="D289" s="95"/>
    </row>
    <row r="290" spans="4:4" s="40" customFormat="1">
      <c r="D290" s="95"/>
    </row>
    <row r="291" spans="4:4" s="40" customFormat="1">
      <c r="D291" s="95"/>
    </row>
    <row r="292" spans="4:4" s="40" customFormat="1">
      <c r="D292" s="95"/>
    </row>
    <row r="293" spans="4:4" s="40" customFormat="1">
      <c r="D293" s="95"/>
    </row>
    <row r="294" spans="4:4" s="40" customFormat="1">
      <c r="D294" s="95"/>
    </row>
    <row r="295" spans="4:4" s="40" customFormat="1">
      <c r="D295" s="95"/>
    </row>
    <row r="296" spans="4:4" s="40" customFormat="1">
      <c r="D296" s="95"/>
    </row>
    <row r="297" spans="4:4" s="40" customFormat="1">
      <c r="D297" s="95"/>
    </row>
    <row r="298" spans="4:4" s="40" customFormat="1">
      <c r="D298" s="95"/>
    </row>
    <row r="299" spans="4:4" s="40" customFormat="1">
      <c r="D299" s="95"/>
    </row>
    <row r="300" spans="4:4" s="40" customFormat="1">
      <c r="D300" s="95"/>
    </row>
    <row r="301" spans="4:4" s="40" customFormat="1">
      <c r="D301" s="95"/>
    </row>
    <row r="302" spans="4:4" s="40" customFormat="1">
      <c r="D302" s="95"/>
    </row>
    <row r="303" spans="4:4" s="40" customFormat="1">
      <c r="D303" s="95"/>
    </row>
    <row r="304" spans="4:4" s="40" customFormat="1">
      <c r="D304" s="95"/>
    </row>
    <row r="305" spans="4:4" s="40" customFormat="1">
      <c r="D305" s="95"/>
    </row>
    <row r="306" spans="4:4" s="40" customFormat="1">
      <c r="D306" s="95"/>
    </row>
    <row r="307" spans="4:4" s="40" customFormat="1">
      <c r="D307" s="95"/>
    </row>
    <row r="308" spans="4:4" s="40" customFormat="1">
      <c r="D308" s="95"/>
    </row>
    <row r="309" spans="4:4" s="40" customFormat="1">
      <c r="D309" s="95"/>
    </row>
    <row r="310" spans="4:4" s="40" customFormat="1">
      <c r="D310" s="95"/>
    </row>
    <row r="311" spans="4:4" s="40" customFormat="1">
      <c r="D311" s="95"/>
    </row>
    <row r="312" spans="4:4" s="40" customFormat="1">
      <c r="D312" s="95"/>
    </row>
    <row r="313" spans="4:4" s="40" customFormat="1">
      <c r="D313" s="95"/>
    </row>
    <row r="314" spans="4:4" s="40" customFormat="1">
      <c r="D314" s="95"/>
    </row>
    <row r="315" spans="4:4" s="40" customFormat="1">
      <c r="D315" s="95"/>
    </row>
    <row r="316" spans="4:4" s="40" customFormat="1">
      <c r="D316" s="95"/>
    </row>
    <row r="317" spans="4:4" s="40" customFormat="1">
      <c r="D317" s="95"/>
    </row>
    <row r="318" spans="4:4" s="40" customFormat="1">
      <c r="D318" s="95"/>
    </row>
    <row r="319" spans="4:4" s="40" customFormat="1">
      <c r="D319" s="95"/>
    </row>
    <row r="320" spans="4:4" s="40" customFormat="1">
      <c r="D320" s="95"/>
    </row>
    <row r="321" spans="4:13" s="40" customFormat="1">
      <c r="D321" s="95"/>
    </row>
    <row r="322" spans="4:13" s="40" customFormat="1">
      <c r="D322" s="95"/>
    </row>
    <row r="323" spans="4:13" s="40" customFormat="1">
      <c r="D323" s="95"/>
    </row>
    <row r="324" spans="4:13" s="40" customFormat="1">
      <c r="D324" s="95"/>
    </row>
    <row r="325" spans="4:13" s="40" customFormat="1">
      <c r="D325" s="95"/>
    </row>
    <row r="326" spans="4:13" s="40" customFormat="1">
      <c r="D326" s="95"/>
      <c r="M326" s="52"/>
    </row>
  </sheetData>
  <mergeCells count="1">
    <mergeCell ref="K6:O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27"/>
  <sheetViews>
    <sheetView topLeftCell="D15" workbookViewId="0">
      <selection activeCell="D34" sqref="D34"/>
    </sheetView>
  </sheetViews>
  <sheetFormatPr defaultColWidth="8.88671875" defaultRowHeight="15"/>
  <cols>
    <col min="1" max="1" width="1.88671875" style="40" customWidth="1"/>
    <col min="2" max="2" width="2.6640625" style="40" customWidth="1"/>
    <col min="3" max="3" width="6.21875" style="52" customWidth="1"/>
    <col min="4" max="4" width="46.5546875" style="4" customWidth="1"/>
    <col min="5" max="5" width="5.109375" style="52" customWidth="1"/>
    <col min="6" max="6" width="4.6640625" style="52" customWidth="1"/>
    <col min="7" max="7" width="1.33203125" style="40" customWidth="1"/>
    <col min="8" max="9" width="11" style="52" customWidth="1"/>
    <col min="10" max="10" width="3.6640625" style="52" customWidth="1"/>
    <col min="11" max="15" width="11" style="52" customWidth="1"/>
    <col min="16" max="17" width="2.6640625" style="40" customWidth="1"/>
    <col min="18" max="80" width="8.88671875" style="40"/>
    <col min="81" max="16384" width="8.88671875" style="52"/>
  </cols>
  <sheetData>
    <row r="1" spans="2:91" s="40" customFormat="1" ht="15.75" thickBot="1">
      <c r="D1" s="95"/>
    </row>
    <row r="2" spans="2:91" s="40" customFormat="1">
      <c r="B2" s="41"/>
      <c r="C2" s="42"/>
      <c r="D2" s="96"/>
      <c r="E2" s="19"/>
      <c r="F2" s="19"/>
      <c r="G2" s="43"/>
      <c r="H2" s="43"/>
      <c r="I2" s="43"/>
      <c r="J2" s="43"/>
      <c r="K2" s="43"/>
      <c r="L2" s="43"/>
      <c r="M2" s="43"/>
      <c r="N2" s="43"/>
      <c r="O2" s="43"/>
      <c r="P2" s="44"/>
      <c r="Q2" s="24"/>
    </row>
    <row r="3" spans="2:91" s="40" customFormat="1">
      <c r="B3" s="45"/>
      <c r="C3" s="46" t="s">
        <v>47</v>
      </c>
      <c r="D3" s="35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7"/>
      <c r="Q3" s="24"/>
    </row>
    <row r="4" spans="2:91" s="40" customFormat="1">
      <c r="B4" s="45"/>
      <c r="C4" s="46" t="str">
        <f>Index!C3</f>
        <v>2018/19</v>
      </c>
      <c r="D4" s="35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7"/>
      <c r="Q4" s="24"/>
    </row>
    <row r="5" spans="2:91" s="40" customFormat="1">
      <c r="B5" s="45"/>
      <c r="C5" s="48" t="s">
        <v>273</v>
      </c>
      <c r="D5" s="35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7"/>
      <c r="Q5" s="24"/>
    </row>
    <row r="6" spans="2:91" s="40" customFormat="1">
      <c r="B6" s="45"/>
      <c r="C6" s="49"/>
      <c r="D6" s="35"/>
      <c r="E6" s="20"/>
      <c r="F6" s="20"/>
      <c r="G6" s="24"/>
      <c r="H6" s="24"/>
      <c r="I6" s="24"/>
      <c r="J6" s="24"/>
      <c r="K6" s="180" t="s">
        <v>50</v>
      </c>
      <c r="L6" s="181"/>
      <c r="M6" s="181"/>
      <c r="N6" s="181"/>
      <c r="O6" s="182"/>
      <c r="P6" s="47"/>
      <c r="Q6" s="24"/>
    </row>
    <row r="7" spans="2:91">
      <c r="B7" s="45"/>
      <c r="C7" s="50"/>
      <c r="D7" s="98"/>
      <c r="E7" s="17"/>
      <c r="F7" s="17"/>
      <c r="G7" s="24"/>
      <c r="H7" s="78" t="s">
        <v>48</v>
      </c>
      <c r="I7" s="78" t="s">
        <v>48</v>
      </c>
      <c r="J7" s="25"/>
      <c r="K7" s="80" t="s">
        <v>48</v>
      </c>
      <c r="L7" s="78" t="s">
        <v>48</v>
      </c>
      <c r="M7" s="5" t="s">
        <v>48</v>
      </c>
      <c r="N7" s="5" t="s">
        <v>48</v>
      </c>
      <c r="O7" s="5" t="s">
        <v>48</v>
      </c>
      <c r="P7" s="47"/>
      <c r="Q7" s="24"/>
    </row>
    <row r="8" spans="2:91">
      <c r="B8" s="45"/>
      <c r="C8" s="53"/>
      <c r="D8" s="99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81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7"/>
      <c r="Q8" s="24"/>
    </row>
    <row r="9" spans="2:91" s="40" customFormat="1">
      <c r="B9" s="45"/>
      <c r="C9" s="55"/>
      <c r="D9" s="97"/>
      <c r="E9" s="12"/>
      <c r="F9" s="12"/>
      <c r="G9" s="24"/>
      <c r="H9" s="27" t="s">
        <v>20</v>
      </c>
      <c r="I9" s="6" t="s">
        <v>14</v>
      </c>
      <c r="J9" s="26"/>
      <c r="K9" s="82" t="s">
        <v>15</v>
      </c>
      <c r="L9" s="6" t="s">
        <v>16</v>
      </c>
      <c r="M9" s="6" t="s">
        <v>17</v>
      </c>
      <c r="N9" s="6" t="s">
        <v>18</v>
      </c>
      <c r="O9" s="6" t="s">
        <v>19</v>
      </c>
      <c r="P9" s="47"/>
      <c r="Q9" s="24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</row>
    <row r="10" spans="2:91" s="40" customFormat="1">
      <c r="B10" s="45"/>
      <c r="C10" s="24"/>
      <c r="D10" s="35"/>
      <c r="E10" s="20"/>
      <c r="F10" s="20"/>
      <c r="G10" s="24"/>
      <c r="H10" s="90">
        <v>41730</v>
      </c>
      <c r="I10" s="90">
        <v>42095</v>
      </c>
      <c r="J10" s="86"/>
      <c r="K10" s="91">
        <v>42461</v>
      </c>
      <c r="L10" s="90">
        <v>42826</v>
      </c>
      <c r="M10" s="90">
        <v>43191</v>
      </c>
      <c r="N10" s="90">
        <v>43556</v>
      </c>
      <c r="O10" s="90">
        <v>43922</v>
      </c>
      <c r="P10" s="47"/>
      <c r="Q10" s="24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</row>
    <row r="11" spans="2:91" s="40" customFormat="1">
      <c r="B11" s="45"/>
      <c r="C11" s="57" t="s">
        <v>0</v>
      </c>
      <c r="D11" s="94" t="s">
        <v>274</v>
      </c>
      <c r="E11" s="23"/>
      <c r="F11" s="24"/>
      <c r="G11" s="24"/>
      <c r="H11" s="22"/>
      <c r="I11" s="22"/>
      <c r="J11" s="22"/>
      <c r="K11" s="22"/>
      <c r="L11" s="22"/>
      <c r="M11" s="79"/>
      <c r="N11" s="22"/>
      <c r="O11" s="22"/>
      <c r="P11" s="47"/>
      <c r="Q11" s="24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</row>
    <row r="12" spans="2:91" s="40" customFormat="1">
      <c r="B12" s="73"/>
      <c r="C12" s="11">
        <v>1</v>
      </c>
      <c r="D12" s="18" t="s">
        <v>260</v>
      </c>
      <c r="E12" s="59" t="s">
        <v>87</v>
      </c>
      <c r="F12" s="60">
        <v>0</v>
      </c>
      <c r="G12" s="74"/>
      <c r="H12" s="10"/>
      <c r="I12" s="10"/>
      <c r="J12" s="74"/>
      <c r="K12" s="138"/>
      <c r="L12" s="138"/>
      <c r="M12" s="138"/>
      <c r="N12" s="138"/>
      <c r="O12" s="138"/>
      <c r="P12" s="61"/>
    </row>
    <row r="13" spans="2:91" s="40" customFormat="1">
      <c r="B13" s="73"/>
      <c r="C13" s="11">
        <f t="shared" ref="C13:C16" si="0">C12+1</f>
        <v>2</v>
      </c>
      <c r="D13" s="18" t="s">
        <v>261</v>
      </c>
      <c r="E13" s="59" t="s">
        <v>87</v>
      </c>
      <c r="F13" s="60">
        <v>0</v>
      </c>
      <c r="G13" s="74"/>
      <c r="H13" s="10"/>
      <c r="I13" s="10"/>
      <c r="J13" s="74"/>
      <c r="K13" s="138"/>
      <c r="L13" s="138"/>
      <c r="M13" s="138"/>
      <c r="N13" s="138"/>
      <c r="O13" s="138"/>
      <c r="P13" s="61"/>
    </row>
    <row r="14" spans="2:91" s="40" customFormat="1">
      <c r="B14" s="73"/>
      <c r="C14" s="11">
        <f t="shared" si="0"/>
        <v>3</v>
      </c>
      <c r="D14" s="18" t="s">
        <v>262</v>
      </c>
      <c r="E14" s="59" t="s">
        <v>87</v>
      </c>
      <c r="F14" s="60">
        <v>0</v>
      </c>
      <c r="G14" s="74"/>
      <c r="H14" s="10"/>
      <c r="I14" s="10"/>
      <c r="J14" s="74"/>
      <c r="K14" s="138"/>
      <c r="L14" s="138"/>
      <c r="M14" s="138"/>
      <c r="N14" s="138"/>
      <c r="O14" s="138"/>
      <c r="P14" s="61"/>
    </row>
    <row r="15" spans="2:91" s="40" customFormat="1">
      <c r="B15" s="73"/>
      <c r="C15" s="11">
        <f t="shared" si="0"/>
        <v>4</v>
      </c>
      <c r="D15" s="18" t="s">
        <v>263</v>
      </c>
      <c r="E15" s="59" t="s">
        <v>87</v>
      </c>
      <c r="F15" s="60">
        <v>0</v>
      </c>
      <c r="G15" s="74"/>
      <c r="H15" s="10"/>
      <c r="I15" s="10"/>
      <c r="J15" s="74"/>
      <c r="K15" s="138"/>
      <c r="L15" s="138"/>
      <c r="M15" s="138"/>
      <c r="N15" s="138"/>
      <c r="O15" s="138"/>
      <c r="P15" s="61"/>
    </row>
    <row r="16" spans="2:91" s="40" customFormat="1">
      <c r="B16" s="73"/>
      <c r="C16" s="11">
        <f t="shared" si="0"/>
        <v>5</v>
      </c>
      <c r="D16" s="18" t="s">
        <v>264</v>
      </c>
      <c r="E16" s="59" t="s">
        <v>87</v>
      </c>
      <c r="F16" s="60">
        <v>0</v>
      </c>
      <c r="G16" s="74"/>
      <c r="H16" s="10"/>
      <c r="I16" s="10"/>
      <c r="J16" s="74"/>
      <c r="K16" s="138"/>
      <c r="L16" s="138"/>
      <c r="M16" s="138"/>
      <c r="N16" s="138"/>
      <c r="O16" s="138"/>
      <c r="P16" s="61"/>
    </row>
    <row r="17" spans="2:16" s="40" customFormat="1">
      <c r="B17" s="73"/>
      <c r="C17" s="128"/>
      <c r="P17" s="61"/>
    </row>
    <row r="18" spans="2:16" s="40" customFormat="1">
      <c r="B18" s="73"/>
      <c r="C18" s="57" t="s">
        <v>1</v>
      </c>
      <c r="D18" s="94" t="s">
        <v>275</v>
      </c>
      <c r="E18" s="23"/>
      <c r="F18" s="24"/>
      <c r="G18" s="24"/>
      <c r="H18" s="22"/>
      <c r="I18" s="22"/>
      <c r="J18" s="22"/>
      <c r="K18" s="22"/>
      <c r="L18" s="22"/>
      <c r="M18" s="79"/>
      <c r="N18" s="22"/>
      <c r="O18" s="22"/>
      <c r="P18" s="61"/>
    </row>
    <row r="19" spans="2:16" s="40" customFormat="1">
      <c r="B19" s="73"/>
      <c r="C19" s="11">
        <v>6</v>
      </c>
      <c r="D19" s="18" t="s">
        <v>260</v>
      </c>
      <c r="E19" s="59" t="s">
        <v>87</v>
      </c>
      <c r="F19" s="60">
        <v>0</v>
      </c>
      <c r="G19" s="74"/>
      <c r="H19" s="10"/>
      <c r="I19" s="10"/>
      <c r="J19" s="74"/>
      <c r="K19" s="138"/>
      <c r="L19" s="138"/>
      <c r="M19" s="138"/>
      <c r="N19" s="138"/>
      <c r="O19" s="138"/>
      <c r="P19" s="61"/>
    </row>
    <row r="20" spans="2:16" s="40" customFormat="1">
      <c r="B20" s="73"/>
      <c r="C20" s="11">
        <f t="shared" ref="C20:C23" si="1">C19+1</f>
        <v>7</v>
      </c>
      <c r="D20" s="18" t="s">
        <v>261</v>
      </c>
      <c r="E20" s="59" t="s">
        <v>87</v>
      </c>
      <c r="F20" s="60">
        <v>0</v>
      </c>
      <c r="G20" s="74"/>
      <c r="H20" s="10"/>
      <c r="I20" s="10"/>
      <c r="J20" s="74"/>
      <c r="K20" s="138"/>
      <c r="L20" s="138"/>
      <c r="M20" s="138"/>
      <c r="N20" s="138"/>
      <c r="O20" s="138"/>
      <c r="P20" s="61"/>
    </row>
    <row r="21" spans="2:16" s="40" customFormat="1">
      <c r="B21" s="73"/>
      <c r="C21" s="11">
        <f t="shared" si="1"/>
        <v>8</v>
      </c>
      <c r="D21" s="18" t="s">
        <v>262</v>
      </c>
      <c r="E21" s="59" t="s">
        <v>87</v>
      </c>
      <c r="F21" s="60">
        <v>0</v>
      </c>
      <c r="G21" s="74"/>
      <c r="H21" s="10"/>
      <c r="I21" s="10"/>
      <c r="J21" s="74"/>
      <c r="K21" s="138"/>
      <c r="L21" s="138"/>
      <c r="M21" s="138"/>
      <c r="N21" s="138"/>
      <c r="O21" s="138"/>
      <c r="P21" s="61"/>
    </row>
    <row r="22" spans="2:16" s="40" customFormat="1">
      <c r="B22" s="73"/>
      <c r="C22" s="11">
        <f t="shared" si="1"/>
        <v>9</v>
      </c>
      <c r="D22" s="18" t="s">
        <v>263</v>
      </c>
      <c r="E22" s="59" t="s">
        <v>87</v>
      </c>
      <c r="F22" s="60">
        <v>0</v>
      </c>
      <c r="G22" s="74"/>
      <c r="H22" s="10"/>
      <c r="I22" s="10"/>
      <c r="J22" s="74"/>
      <c r="K22" s="138"/>
      <c r="L22" s="138"/>
      <c r="M22" s="138"/>
      <c r="N22" s="138"/>
      <c r="O22" s="138"/>
      <c r="P22" s="61"/>
    </row>
    <row r="23" spans="2:16" s="40" customFormat="1">
      <c r="B23" s="73"/>
      <c r="C23" s="11">
        <f t="shared" si="1"/>
        <v>10</v>
      </c>
      <c r="D23" s="18" t="s">
        <v>264</v>
      </c>
      <c r="E23" s="59" t="s">
        <v>87</v>
      </c>
      <c r="F23" s="60">
        <v>0</v>
      </c>
      <c r="G23" s="74"/>
      <c r="H23" s="10"/>
      <c r="I23" s="10"/>
      <c r="J23" s="74"/>
      <c r="K23" s="138"/>
      <c r="L23" s="138"/>
      <c r="M23" s="138"/>
      <c r="N23" s="138"/>
      <c r="O23" s="138"/>
      <c r="P23" s="61"/>
    </row>
    <row r="24" spans="2:16" s="40" customFormat="1">
      <c r="B24" s="73"/>
      <c r="P24" s="61"/>
    </row>
    <row r="25" spans="2:16" s="40" customFormat="1">
      <c r="B25" s="73"/>
      <c r="C25" s="57" t="s">
        <v>8</v>
      </c>
      <c r="D25" s="94" t="s">
        <v>211</v>
      </c>
      <c r="E25" s="23"/>
      <c r="F25" s="24"/>
      <c r="G25" s="24"/>
      <c r="H25" s="22"/>
      <c r="I25" s="22"/>
      <c r="J25" s="22"/>
      <c r="K25" s="22"/>
      <c r="L25" s="22"/>
      <c r="M25" s="79"/>
      <c r="N25" s="22"/>
      <c r="O25" s="22"/>
      <c r="P25" s="61"/>
    </row>
    <row r="26" spans="2:16" s="40" customFormat="1">
      <c r="B26" s="73"/>
      <c r="C26" s="11">
        <v>11</v>
      </c>
      <c r="D26" s="18" t="s">
        <v>260</v>
      </c>
      <c r="E26" s="59" t="s">
        <v>87</v>
      </c>
      <c r="F26" s="60">
        <v>0</v>
      </c>
      <c r="G26" s="74"/>
      <c r="H26" s="10">
        <f t="shared" ref="H26:I30" si="2">H12+H19</f>
        <v>0</v>
      </c>
      <c r="I26" s="10">
        <f t="shared" si="2"/>
        <v>0</v>
      </c>
      <c r="J26" s="74"/>
      <c r="K26" s="138">
        <f>K12+K19</f>
        <v>0</v>
      </c>
      <c r="L26" s="138">
        <f t="shared" ref="L26:O26" si="3">L12+L19</f>
        <v>0</v>
      </c>
      <c r="M26" s="138">
        <f t="shared" si="3"/>
        <v>0</v>
      </c>
      <c r="N26" s="138">
        <f t="shared" si="3"/>
        <v>0</v>
      </c>
      <c r="O26" s="138">
        <f t="shared" si="3"/>
        <v>0</v>
      </c>
      <c r="P26" s="61"/>
    </row>
    <row r="27" spans="2:16" s="40" customFormat="1">
      <c r="B27" s="73"/>
      <c r="C27" s="11">
        <f t="shared" ref="C27:C30" si="4">C26+1</f>
        <v>12</v>
      </c>
      <c r="D27" s="18" t="s">
        <v>261</v>
      </c>
      <c r="E27" s="59" t="s">
        <v>87</v>
      </c>
      <c r="F27" s="60">
        <v>0</v>
      </c>
      <c r="G27" s="74"/>
      <c r="H27" s="10">
        <f t="shared" si="2"/>
        <v>0</v>
      </c>
      <c r="I27" s="10">
        <f t="shared" si="2"/>
        <v>0</v>
      </c>
      <c r="J27" s="74"/>
      <c r="K27" s="138">
        <f>K13+K20</f>
        <v>0</v>
      </c>
      <c r="L27" s="138">
        <f t="shared" ref="L27:O27" si="5">L13+L20</f>
        <v>0</v>
      </c>
      <c r="M27" s="138">
        <f t="shared" si="5"/>
        <v>0</v>
      </c>
      <c r="N27" s="138">
        <f t="shared" si="5"/>
        <v>0</v>
      </c>
      <c r="O27" s="138">
        <f t="shared" si="5"/>
        <v>0</v>
      </c>
      <c r="P27" s="61"/>
    </row>
    <row r="28" spans="2:16" s="40" customFormat="1">
      <c r="B28" s="73"/>
      <c r="C28" s="11">
        <f t="shared" si="4"/>
        <v>13</v>
      </c>
      <c r="D28" s="18" t="s">
        <v>262</v>
      </c>
      <c r="E28" s="59" t="s">
        <v>87</v>
      </c>
      <c r="F28" s="60">
        <v>0</v>
      </c>
      <c r="G28" s="74"/>
      <c r="H28" s="10">
        <f t="shared" si="2"/>
        <v>0</v>
      </c>
      <c r="I28" s="10">
        <f t="shared" si="2"/>
        <v>0</v>
      </c>
      <c r="J28" s="74"/>
      <c r="K28" s="138">
        <f>K14+K21</f>
        <v>0</v>
      </c>
      <c r="L28" s="138">
        <f t="shared" ref="L28:O28" si="6">L14+L21</f>
        <v>0</v>
      </c>
      <c r="M28" s="138">
        <f t="shared" si="6"/>
        <v>0</v>
      </c>
      <c r="N28" s="138">
        <f t="shared" si="6"/>
        <v>0</v>
      </c>
      <c r="O28" s="138">
        <f t="shared" si="6"/>
        <v>0</v>
      </c>
      <c r="P28" s="61"/>
    </row>
    <row r="29" spans="2:16" s="40" customFormat="1">
      <c r="B29" s="73"/>
      <c r="C29" s="11">
        <f t="shared" si="4"/>
        <v>14</v>
      </c>
      <c r="D29" s="18" t="s">
        <v>263</v>
      </c>
      <c r="E29" s="59" t="s">
        <v>87</v>
      </c>
      <c r="F29" s="60">
        <v>0</v>
      </c>
      <c r="G29" s="74"/>
      <c r="H29" s="10">
        <f t="shared" si="2"/>
        <v>0</v>
      </c>
      <c r="I29" s="10">
        <f t="shared" si="2"/>
        <v>0</v>
      </c>
      <c r="J29" s="74"/>
      <c r="K29" s="138">
        <f>K15+K22</f>
        <v>0</v>
      </c>
      <c r="L29" s="138">
        <f t="shared" ref="L29:O29" si="7">L15+L22</f>
        <v>0</v>
      </c>
      <c r="M29" s="138">
        <f t="shared" si="7"/>
        <v>0</v>
      </c>
      <c r="N29" s="138">
        <f t="shared" si="7"/>
        <v>0</v>
      </c>
      <c r="O29" s="138">
        <f t="shared" si="7"/>
        <v>0</v>
      </c>
      <c r="P29" s="61"/>
    </row>
    <row r="30" spans="2:16" s="40" customFormat="1">
      <c r="B30" s="73"/>
      <c r="C30" s="11">
        <f t="shared" si="4"/>
        <v>15</v>
      </c>
      <c r="D30" s="18" t="s">
        <v>264</v>
      </c>
      <c r="E30" s="59" t="s">
        <v>87</v>
      </c>
      <c r="F30" s="60">
        <v>0</v>
      </c>
      <c r="G30" s="74"/>
      <c r="H30" s="10">
        <f t="shared" si="2"/>
        <v>0</v>
      </c>
      <c r="I30" s="10">
        <f t="shared" si="2"/>
        <v>0</v>
      </c>
      <c r="J30" s="74"/>
      <c r="K30" s="138">
        <f>K16+K23</f>
        <v>0</v>
      </c>
      <c r="L30" s="138">
        <f t="shared" ref="L30:O30" si="8">L16+L23</f>
        <v>0</v>
      </c>
      <c r="M30" s="138">
        <f t="shared" si="8"/>
        <v>0</v>
      </c>
      <c r="N30" s="138">
        <f t="shared" si="8"/>
        <v>0</v>
      </c>
      <c r="O30" s="138">
        <f t="shared" si="8"/>
        <v>0</v>
      </c>
      <c r="P30" s="61"/>
    </row>
    <row r="31" spans="2:16" s="40" customFormat="1">
      <c r="B31" s="73"/>
      <c r="P31" s="61"/>
    </row>
    <row r="32" spans="2:16" s="40" customFormat="1" ht="15.75" thickBot="1">
      <c r="B32" s="62"/>
      <c r="C32" s="63"/>
      <c r="D32" s="13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</row>
    <row r="33" spans="4:4" s="40" customFormat="1">
      <c r="D33" s="95"/>
    </row>
    <row r="34" spans="4:4" s="40" customFormat="1">
      <c r="D34" s="95"/>
    </row>
    <row r="35" spans="4:4" s="40" customFormat="1">
      <c r="D35" s="95"/>
    </row>
    <row r="36" spans="4:4" s="40" customFormat="1">
      <c r="D36" s="95"/>
    </row>
    <row r="37" spans="4:4" s="40" customFormat="1">
      <c r="D37" s="95"/>
    </row>
    <row r="38" spans="4:4" s="40" customFormat="1">
      <c r="D38" s="95"/>
    </row>
    <row r="39" spans="4:4" s="40" customFormat="1">
      <c r="D39" s="95"/>
    </row>
    <row r="40" spans="4:4" s="40" customFormat="1">
      <c r="D40" s="95"/>
    </row>
    <row r="41" spans="4:4" s="40" customFormat="1">
      <c r="D41" s="95"/>
    </row>
    <row r="42" spans="4:4" s="40" customFormat="1">
      <c r="D42" s="95"/>
    </row>
    <row r="43" spans="4:4" s="40" customFormat="1">
      <c r="D43" s="95"/>
    </row>
    <row r="44" spans="4:4" s="40" customFormat="1">
      <c r="D44" s="95"/>
    </row>
    <row r="45" spans="4:4" s="40" customFormat="1">
      <c r="D45" s="95"/>
    </row>
    <row r="46" spans="4:4" s="40" customFormat="1">
      <c r="D46" s="95"/>
    </row>
    <row r="47" spans="4:4" s="40" customFormat="1">
      <c r="D47" s="95"/>
    </row>
    <row r="48" spans="4:4" s="40" customFormat="1">
      <c r="D48" s="95"/>
    </row>
    <row r="49" spans="4:4" s="40" customFormat="1">
      <c r="D49" s="95"/>
    </row>
    <row r="50" spans="4:4" s="40" customFormat="1">
      <c r="D50" s="95"/>
    </row>
    <row r="51" spans="4:4" s="40" customFormat="1">
      <c r="D51" s="95"/>
    </row>
    <row r="52" spans="4:4" s="40" customFormat="1">
      <c r="D52" s="95"/>
    </row>
    <row r="53" spans="4:4" s="40" customFormat="1">
      <c r="D53" s="95"/>
    </row>
    <row r="54" spans="4:4" s="40" customFormat="1">
      <c r="D54" s="95"/>
    </row>
    <row r="55" spans="4:4" s="40" customFormat="1">
      <c r="D55" s="95"/>
    </row>
    <row r="56" spans="4:4" s="40" customFormat="1">
      <c r="D56" s="95"/>
    </row>
    <row r="57" spans="4:4" s="40" customFormat="1">
      <c r="D57" s="95"/>
    </row>
    <row r="58" spans="4:4" s="40" customFormat="1">
      <c r="D58" s="95"/>
    </row>
    <row r="59" spans="4:4" s="40" customFormat="1">
      <c r="D59" s="95"/>
    </row>
    <row r="60" spans="4:4" s="40" customFormat="1">
      <c r="D60" s="95"/>
    </row>
    <row r="61" spans="4:4" s="40" customFormat="1">
      <c r="D61" s="95"/>
    </row>
    <row r="62" spans="4:4" s="40" customFormat="1">
      <c r="D62" s="95"/>
    </row>
    <row r="63" spans="4:4" s="40" customFormat="1">
      <c r="D63" s="95"/>
    </row>
    <row r="64" spans="4:4" s="40" customFormat="1">
      <c r="D64" s="95"/>
    </row>
    <row r="65" spans="4:4" s="40" customFormat="1">
      <c r="D65" s="95"/>
    </row>
    <row r="66" spans="4:4" s="40" customFormat="1">
      <c r="D66" s="95"/>
    </row>
    <row r="67" spans="4:4" s="40" customFormat="1">
      <c r="D67" s="95"/>
    </row>
    <row r="68" spans="4:4" s="40" customFormat="1">
      <c r="D68" s="95"/>
    </row>
    <row r="69" spans="4:4" s="40" customFormat="1">
      <c r="D69" s="95"/>
    </row>
    <row r="70" spans="4:4" s="40" customFormat="1">
      <c r="D70" s="95"/>
    </row>
    <row r="71" spans="4:4" s="40" customFormat="1">
      <c r="D71" s="95"/>
    </row>
    <row r="72" spans="4:4" s="40" customFormat="1">
      <c r="D72" s="95"/>
    </row>
    <row r="73" spans="4:4" s="40" customFormat="1">
      <c r="D73" s="95"/>
    </row>
    <row r="74" spans="4:4" s="40" customFormat="1">
      <c r="D74" s="95"/>
    </row>
    <row r="75" spans="4:4" s="40" customFormat="1">
      <c r="D75" s="95"/>
    </row>
    <row r="76" spans="4:4" s="40" customFormat="1">
      <c r="D76" s="95"/>
    </row>
    <row r="77" spans="4:4" s="40" customFormat="1">
      <c r="D77" s="95"/>
    </row>
    <row r="78" spans="4:4" s="40" customFormat="1">
      <c r="D78" s="95"/>
    </row>
    <row r="79" spans="4:4" s="40" customFormat="1">
      <c r="D79" s="95"/>
    </row>
    <row r="80" spans="4:4" s="40" customFormat="1">
      <c r="D80" s="95"/>
    </row>
    <row r="81" spans="4:4" s="40" customFormat="1">
      <c r="D81" s="95"/>
    </row>
    <row r="82" spans="4:4" s="40" customFormat="1">
      <c r="D82" s="95"/>
    </row>
    <row r="83" spans="4:4" s="40" customFormat="1">
      <c r="D83" s="95"/>
    </row>
    <row r="84" spans="4:4" s="40" customFormat="1">
      <c r="D84" s="95"/>
    </row>
    <row r="85" spans="4:4" s="40" customFormat="1">
      <c r="D85" s="95"/>
    </row>
    <row r="86" spans="4:4" s="40" customFormat="1">
      <c r="D86" s="95"/>
    </row>
    <row r="87" spans="4:4" s="40" customFormat="1">
      <c r="D87" s="95"/>
    </row>
    <row r="88" spans="4:4" s="40" customFormat="1">
      <c r="D88" s="95"/>
    </row>
    <row r="89" spans="4:4" s="40" customFormat="1">
      <c r="D89" s="95"/>
    </row>
    <row r="90" spans="4:4" s="40" customFormat="1">
      <c r="D90" s="95"/>
    </row>
    <row r="91" spans="4:4" s="40" customFormat="1">
      <c r="D91" s="95"/>
    </row>
    <row r="92" spans="4:4" s="40" customFormat="1">
      <c r="D92" s="95"/>
    </row>
    <row r="93" spans="4:4" s="40" customFormat="1">
      <c r="D93" s="95"/>
    </row>
    <row r="94" spans="4:4" s="40" customFormat="1">
      <c r="D94" s="95"/>
    </row>
    <row r="95" spans="4:4" s="40" customFormat="1">
      <c r="D95" s="95"/>
    </row>
    <row r="96" spans="4:4" s="40" customFormat="1">
      <c r="D96" s="95"/>
    </row>
    <row r="97" spans="4:4" s="40" customFormat="1">
      <c r="D97" s="95"/>
    </row>
    <row r="98" spans="4:4" s="40" customFormat="1">
      <c r="D98" s="95"/>
    </row>
    <row r="99" spans="4:4" s="40" customFormat="1">
      <c r="D99" s="95"/>
    </row>
    <row r="100" spans="4:4" s="40" customFormat="1">
      <c r="D100" s="95"/>
    </row>
    <row r="101" spans="4:4" s="40" customFormat="1">
      <c r="D101" s="95"/>
    </row>
    <row r="102" spans="4:4" s="40" customFormat="1">
      <c r="D102" s="95"/>
    </row>
    <row r="103" spans="4:4" s="40" customFormat="1">
      <c r="D103" s="95"/>
    </row>
    <row r="104" spans="4:4" s="40" customFormat="1">
      <c r="D104" s="95"/>
    </row>
    <row r="105" spans="4:4" s="40" customFormat="1">
      <c r="D105" s="95"/>
    </row>
    <row r="106" spans="4:4" s="40" customFormat="1">
      <c r="D106" s="95"/>
    </row>
    <row r="107" spans="4:4" s="40" customFormat="1">
      <c r="D107" s="95"/>
    </row>
    <row r="108" spans="4:4" s="40" customFormat="1">
      <c r="D108" s="95"/>
    </row>
    <row r="109" spans="4:4" s="40" customFormat="1">
      <c r="D109" s="95"/>
    </row>
    <row r="110" spans="4:4" s="40" customFormat="1">
      <c r="D110" s="95"/>
    </row>
    <row r="111" spans="4:4" s="40" customFormat="1">
      <c r="D111" s="95"/>
    </row>
    <row r="112" spans="4:4" s="40" customFormat="1">
      <c r="D112" s="95"/>
    </row>
    <row r="113" spans="4:4" s="40" customFormat="1">
      <c r="D113" s="95"/>
    </row>
    <row r="114" spans="4:4" s="40" customFormat="1">
      <c r="D114" s="95"/>
    </row>
    <row r="115" spans="4:4" s="40" customFormat="1">
      <c r="D115" s="95"/>
    </row>
    <row r="116" spans="4:4" s="40" customFormat="1">
      <c r="D116" s="95"/>
    </row>
    <row r="117" spans="4:4" s="40" customFormat="1">
      <c r="D117" s="95"/>
    </row>
    <row r="118" spans="4:4" s="40" customFormat="1">
      <c r="D118" s="95"/>
    </row>
    <row r="119" spans="4:4" s="40" customFormat="1">
      <c r="D119" s="95"/>
    </row>
    <row r="120" spans="4:4" s="40" customFormat="1">
      <c r="D120" s="95"/>
    </row>
    <row r="121" spans="4:4" s="40" customFormat="1">
      <c r="D121" s="95"/>
    </row>
    <row r="122" spans="4:4" s="40" customFormat="1">
      <c r="D122" s="95"/>
    </row>
    <row r="123" spans="4:4" s="40" customFormat="1">
      <c r="D123" s="95"/>
    </row>
    <row r="124" spans="4:4" s="40" customFormat="1">
      <c r="D124" s="95"/>
    </row>
    <row r="125" spans="4:4" s="40" customFormat="1">
      <c r="D125" s="95"/>
    </row>
    <row r="126" spans="4:4" s="40" customFormat="1">
      <c r="D126" s="95"/>
    </row>
    <row r="127" spans="4:4" s="40" customFormat="1">
      <c r="D127" s="95"/>
    </row>
    <row r="128" spans="4:4" s="40" customFormat="1">
      <c r="D128" s="95"/>
    </row>
    <row r="129" spans="4:4" s="40" customFormat="1">
      <c r="D129" s="95"/>
    </row>
    <row r="130" spans="4:4" s="40" customFormat="1">
      <c r="D130" s="95"/>
    </row>
    <row r="131" spans="4:4" s="40" customFormat="1">
      <c r="D131" s="95"/>
    </row>
    <row r="132" spans="4:4" s="40" customFormat="1">
      <c r="D132" s="95"/>
    </row>
    <row r="133" spans="4:4" s="40" customFormat="1">
      <c r="D133" s="95"/>
    </row>
    <row r="134" spans="4:4" s="40" customFormat="1">
      <c r="D134" s="95"/>
    </row>
    <row r="135" spans="4:4" s="40" customFormat="1">
      <c r="D135" s="95"/>
    </row>
    <row r="136" spans="4:4" s="40" customFormat="1">
      <c r="D136" s="95"/>
    </row>
    <row r="137" spans="4:4" s="40" customFormat="1">
      <c r="D137" s="95"/>
    </row>
    <row r="138" spans="4:4" s="40" customFormat="1">
      <c r="D138" s="95"/>
    </row>
    <row r="139" spans="4:4" s="40" customFormat="1">
      <c r="D139" s="95"/>
    </row>
    <row r="140" spans="4:4" s="40" customFormat="1">
      <c r="D140" s="95"/>
    </row>
    <row r="141" spans="4:4" s="40" customFormat="1">
      <c r="D141" s="95"/>
    </row>
    <row r="142" spans="4:4" s="40" customFormat="1">
      <c r="D142" s="95"/>
    </row>
    <row r="143" spans="4:4" s="40" customFormat="1">
      <c r="D143" s="95"/>
    </row>
    <row r="144" spans="4:4" s="40" customFormat="1">
      <c r="D144" s="95"/>
    </row>
    <row r="145" spans="4:4" s="40" customFormat="1">
      <c r="D145" s="95"/>
    </row>
    <row r="146" spans="4:4" s="40" customFormat="1">
      <c r="D146" s="95"/>
    </row>
    <row r="147" spans="4:4" s="40" customFormat="1">
      <c r="D147" s="95"/>
    </row>
    <row r="148" spans="4:4" s="40" customFormat="1">
      <c r="D148" s="95"/>
    </row>
    <row r="149" spans="4:4" s="40" customFormat="1">
      <c r="D149" s="95"/>
    </row>
    <row r="150" spans="4:4" s="40" customFormat="1">
      <c r="D150" s="95"/>
    </row>
    <row r="151" spans="4:4" s="40" customFormat="1">
      <c r="D151" s="95"/>
    </row>
    <row r="152" spans="4:4" s="40" customFormat="1">
      <c r="D152" s="95"/>
    </row>
    <row r="153" spans="4:4" s="40" customFormat="1">
      <c r="D153" s="95"/>
    </row>
    <row r="154" spans="4:4" s="40" customFormat="1">
      <c r="D154" s="95"/>
    </row>
    <row r="155" spans="4:4" s="40" customFormat="1">
      <c r="D155" s="95"/>
    </row>
    <row r="156" spans="4:4" s="40" customFormat="1">
      <c r="D156" s="95"/>
    </row>
    <row r="157" spans="4:4" s="40" customFormat="1">
      <c r="D157" s="95"/>
    </row>
    <row r="158" spans="4:4" s="40" customFormat="1">
      <c r="D158" s="95"/>
    </row>
    <row r="159" spans="4:4" s="40" customFormat="1">
      <c r="D159" s="95"/>
    </row>
    <row r="160" spans="4:4" s="40" customFormat="1">
      <c r="D160" s="95"/>
    </row>
    <row r="161" spans="4:4" s="40" customFormat="1">
      <c r="D161" s="95"/>
    </row>
    <row r="162" spans="4:4" s="40" customFormat="1">
      <c r="D162" s="95"/>
    </row>
    <row r="163" spans="4:4" s="40" customFormat="1">
      <c r="D163" s="95"/>
    </row>
    <row r="164" spans="4:4" s="40" customFormat="1">
      <c r="D164" s="95"/>
    </row>
    <row r="165" spans="4:4" s="40" customFormat="1">
      <c r="D165" s="95"/>
    </row>
    <row r="166" spans="4:4" s="40" customFormat="1">
      <c r="D166" s="95"/>
    </row>
    <row r="167" spans="4:4" s="40" customFormat="1">
      <c r="D167" s="95"/>
    </row>
    <row r="168" spans="4:4" s="40" customFormat="1">
      <c r="D168" s="95"/>
    </row>
    <row r="169" spans="4:4" s="40" customFormat="1">
      <c r="D169" s="95"/>
    </row>
    <row r="170" spans="4:4" s="40" customFormat="1">
      <c r="D170" s="95"/>
    </row>
    <row r="171" spans="4:4" s="40" customFormat="1">
      <c r="D171" s="95"/>
    </row>
    <row r="172" spans="4:4" s="40" customFormat="1">
      <c r="D172" s="95"/>
    </row>
    <row r="173" spans="4:4" s="40" customFormat="1">
      <c r="D173" s="95"/>
    </row>
    <row r="174" spans="4:4" s="40" customFormat="1">
      <c r="D174" s="95"/>
    </row>
    <row r="175" spans="4:4" s="40" customFormat="1">
      <c r="D175" s="95"/>
    </row>
    <row r="176" spans="4:4" s="40" customFormat="1">
      <c r="D176" s="95"/>
    </row>
    <row r="177" spans="4:4" s="40" customFormat="1">
      <c r="D177" s="95"/>
    </row>
    <row r="178" spans="4:4" s="40" customFormat="1">
      <c r="D178" s="95"/>
    </row>
    <row r="179" spans="4:4" s="40" customFormat="1">
      <c r="D179" s="95"/>
    </row>
    <row r="180" spans="4:4" s="40" customFormat="1">
      <c r="D180" s="95"/>
    </row>
    <row r="181" spans="4:4" s="40" customFormat="1">
      <c r="D181" s="95"/>
    </row>
    <row r="182" spans="4:4" s="40" customFormat="1">
      <c r="D182" s="95"/>
    </row>
    <row r="183" spans="4:4" s="40" customFormat="1">
      <c r="D183" s="95"/>
    </row>
    <row r="184" spans="4:4" s="40" customFormat="1">
      <c r="D184" s="95"/>
    </row>
    <row r="185" spans="4:4" s="40" customFormat="1">
      <c r="D185" s="95"/>
    </row>
    <row r="186" spans="4:4" s="40" customFormat="1">
      <c r="D186" s="95"/>
    </row>
    <row r="187" spans="4:4" s="40" customFormat="1">
      <c r="D187" s="95"/>
    </row>
    <row r="188" spans="4:4" s="40" customFormat="1">
      <c r="D188" s="95"/>
    </row>
    <row r="189" spans="4:4" s="40" customFormat="1">
      <c r="D189" s="95"/>
    </row>
    <row r="190" spans="4:4" s="40" customFormat="1">
      <c r="D190" s="95"/>
    </row>
    <row r="191" spans="4:4" s="40" customFormat="1">
      <c r="D191" s="95"/>
    </row>
    <row r="192" spans="4:4" s="40" customFormat="1">
      <c r="D192" s="95"/>
    </row>
    <row r="193" spans="4:4" s="40" customFormat="1">
      <c r="D193" s="95"/>
    </row>
    <row r="194" spans="4:4" s="40" customFormat="1">
      <c r="D194" s="95"/>
    </row>
    <row r="195" spans="4:4" s="40" customFormat="1">
      <c r="D195" s="95"/>
    </row>
    <row r="196" spans="4:4" s="40" customFormat="1">
      <c r="D196" s="95"/>
    </row>
    <row r="197" spans="4:4" s="40" customFormat="1">
      <c r="D197" s="95"/>
    </row>
    <row r="198" spans="4:4" s="40" customFormat="1">
      <c r="D198" s="95"/>
    </row>
    <row r="199" spans="4:4" s="40" customFormat="1">
      <c r="D199" s="95"/>
    </row>
    <row r="200" spans="4:4" s="40" customFormat="1">
      <c r="D200" s="95"/>
    </row>
    <row r="201" spans="4:4" s="40" customFormat="1">
      <c r="D201" s="95"/>
    </row>
    <row r="202" spans="4:4" s="40" customFormat="1">
      <c r="D202" s="95"/>
    </row>
    <row r="203" spans="4:4" s="40" customFormat="1">
      <c r="D203" s="95"/>
    </row>
    <row r="204" spans="4:4" s="40" customFormat="1">
      <c r="D204" s="95"/>
    </row>
    <row r="205" spans="4:4" s="40" customFormat="1">
      <c r="D205" s="95"/>
    </row>
    <row r="206" spans="4:4" s="40" customFormat="1">
      <c r="D206" s="95"/>
    </row>
    <row r="207" spans="4:4" s="40" customFormat="1">
      <c r="D207" s="95"/>
    </row>
    <row r="208" spans="4:4" s="40" customFormat="1">
      <c r="D208" s="95"/>
    </row>
    <row r="209" spans="4:4" s="40" customFormat="1">
      <c r="D209" s="95"/>
    </row>
    <row r="210" spans="4:4" s="40" customFormat="1">
      <c r="D210" s="95"/>
    </row>
    <row r="211" spans="4:4" s="40" customFormat="1">
      <c r="D211" s="95"/>
    </row>
    <row r="212" spans="4:4" s="40" customFormat="1">
      <c r="D212" s="95"/>
    </row>
    <row r="213" spans="4:4" s="40" customFormat="1">
      <c r="D213" s="95"/>
    </row>
    <row r="214" spans="4:4" s="40" customFormat="1">
      <c r="D214" s="95"/>
    </row>
    <row r="215" spans="4:4" s="40" customFormat="1">
      <c r="D215" s="95"/>
    </row>
    <row r="216" spans="4:4" s="40" customFormat="1">
      <c r="D216" s="95"/>
    </row>
    <row r="217" spans="4:4" s="40" customFormat="1">
      <c r="D217" s="95"/>
    </row>
    <row r="218" spans="4:4" s="40" customFormat="1">
      <c r="D218" s="95"/>
    </row>
    <row r="219" spans="4:4" s="40" customFormat="1">
      <c r="D219" s="95"/>
    </row>
    <row r="220" spans="4:4" s="40" customFormat="1">
      <c r="D220" s="95"/>
    </row>
    <row r="221" spans="4:4" s="40" customFormat="1">
      <c r="D221" s="95"/>
    </row>
    <row r="222" spans="4:4" s="40" customFormat="1">
      <c r="D222" s="95"/>
    </row>
    <row r="223" spans="4:4" s="40" customFormat="1">
      <c r="D223" s="95"/>
    </row>
    <row r="224" spans="4:4" s="40" customFormat="1">
      <c r="D224" s="95"/>
    </row>
    <row r="225" spans="4:4" s="40" customFormat="1">
      <c r="D225" s="95"/>
    </row>
    <row r="226" spans="4:4" s="40" customFormat="1">
      <c r="D226" s="95"/>
    </row>
    <row r="227" spans="4:4" s="40" customFormat="1">
      <c r="D227" s="95"/>
    </row>
    <row r="228" spans="4:4" s="40" customFormat="1">
      <c r="D228" s="95"/>
    </row>
    <row r="229" spans="4:4" s="40" customFormat="1">
      <c r="D229" s="95"/>
    </row>
    <row r="230" spans="4:4" s="40" customFormat="1">
      <c r="D230" s="95"/>
    </row>
    <row r="231" spans="4:4" s="40" customFormat="1">
      <c r="D231" s="95"/>
    </row>
    <row r="232" spans="4:4" s="40" customFormat="1">
      <c r="D232" s="95"/>
    </row>
    <row r="233" spans="4:4" s="40" customFormat="1">
      <c r="D233" s="95"/>
    </row>
    <row r="234" spans="4:4" s="40" customFormat="1">
      <c r="D234" s="95"/>
    </row>
    <row r="235" spans="4:4" s="40" customFormat="1">
      <c r="D235" s="95"/>
    </row>
    <row r="236" spans="4:4" s="40" customFormat="1">
      <c r="D236" s="95"/>
    </row>
    <row r="237" spans="4:4" s="40" customFormat="1">
      <c r="D237" s="95"/>
    </row>
    <row r="238" spans="4:4" s="40" customFormat="1">
      <c r="D238" s="95"/>
    </row>
    <row r="239" spans="4:4" s="40" customFormat="1">
      <c r="D239" s="95"/>
    </row>
    <row r="240" spans="4:4" s="40" customFormat="1">
      <c r="D240" s="95"/>
    </row>
    <row r="241" spans="4:4" s="40" customFormat="1">
      <c r="D241" s="95"/>
    </row>
    <row r="242" spans="4:4" s="40" customFormat="1">
      <c r="D242" s="95"/>
    </row>
    <row r="243" spans="4:4" s="40" customFormat="1">
      <c r="D243" s="95"/>
    </row>
    <row r="244" spans="4:4" s="40" customFormat="1">
      <c r="D244" s="95"/>
    </row>
    <row r="245" spans="4:4" s="40" customFormat="1">
      <c r="D245" s="95"/>
    </row>
    <row r="246" spans="4:4" s="40" customFormat="1">
      <c r="D246" s="95"/>
    </row>
    <row r="247" spans="4:4" s="40" customFormat="1">
      <c r="D247" s="95"/>
    </row>
    <row r="248" spans="4:4" s="40" customFormat="1">
      <c r="D248" s="95"/>
    </row>
    <row r="249" spans="4:4" s="40" customFormat="1">
      <c r="D249" s="95"/>
    </row>
    <row r="250" spans="4:4" s="40" customFormat="1">
      <c r="D250" s="95"/>
    </row>
    <row r="251" spans="4:4" s="40" customFormat="1">
      <c r="D251" s="95"/>
    </row>
    <row r="252" spans="4:4" s="40" customFormat="1">
      <c r="D252" s="95"/>
    </row>
    <row r="253" spans="4:4" s="40" customFormat="1">
      <c r="D253" s="95"/>
    </row>
    <row r="254" spans="4:4" s="40" customFormat="1">
      <c r="D254" s="95"/>
    </row>
    <row r="255" spans="4:4" s="40" customFormat="1">
      <c r="D255" s="95"/>
    </row>
    <row r="256" spans="4:4" s="40" customFormat="1">
      <c r="D256" s="95"/>
    </row>
    <row r="257" spans="4:4" s="40" customFormat="1">
      <c r="D257" s="95"/>
    </row>
    <row r="258" spans="4:4" s="40" customFormat="1">
      <c r="D258" s="95"/>
    </row>
    <row r="259" spans="4:4" s="40" customFormat="1">
      <c r="D259" s="95"/>
    </row>
    <row r="260" spans="4:4" s="40" customFormat="1">
      <c r="D260" s="95"/>
    </row>
    <row r="261" spans="4:4" s="40" customFormat="1">
      <c r="D261" s="95"/>
    </row>
    <row r="262" spans="4:4" s="40" customFormat="1">
      <c r="D262" s="95"/>
    </row>
    <row r="263" spans="4:4" s="40" customFormat="1">
      <c r="D263" s="95"/>
    </row>
    <row r="264" spans="4:4" s="40" customFormat="1">
      <c r="D264" s="95"/>
    </row>
    <row r="265" spans="4:4" s="40" customFormat="1">
      <c r="D265" s="95"/>
    </row>
    <row r="266" spans="4:4" s="40" customFormat="1">
      <c r="D266" s="95"/>
    </row>
    <row r="267" spans="4:4" s="40" customFormat="1">
      <c r="D267" s="95"/>
    </row>
    <row r="268" spans="4:4" s="40" customFormat="1">
      <c r="D268" s="95"/>
    </row>
    <row r="269" spans="4:4" s="40" customFormat="1">
      <c r="D269" s="95"/>
    </row>
    <row r="270" spans="4:4" s="40" customFormat="1">
      <c r="D270" s="95"/>
    </row>
    <row r="271" spans="4:4" s="40" customFormat="1">
      <c r="D271" s="95"/>
    </row>
    <row r="272" spans="4:4" s="40" customFormat="1">
      <c r="D272" s="95"/>
    </row>
    <row r="273" spans="4:4" s="40" customFormat="1">
      <c r="D273" s="95"/>
    </row>
    <row r="274" spans="4:4" s="40" customFormat="1">
      <c r="D274" s="95"/>
    </row>
    <row r="275" spans="4:4" s="40" customFormat="1">
      <c r="D275" s="95"/>
    </row>
    <row r="276" spans="4:4" s="40" customFormat="1">
      <c r="D276" s="95"/>
    </row>
    <row r="277" spans="4:4" s="40" customFormat="1">
      <c r="D277" s="95"/>
    </row>
    <row r="278" spans="4:4" s="40" customFormat="1">
      <c r="D278" s="95"/>
    </row>
    <row r="279" spans="4:4" s="40" customFormat="1">
      <c r="D279" s="95"/>
    </row>
    <row r="280" spans="4:4" s="40" customFormat="1">
      <c r="D280" s="95"/>
    </row>
    <row r="281" spans="4:4" s="40" customFormat="1">
      <c r="D281" s="95"/>
    </row>
    <row r="282" spans="4:4" s="40" customFormat="1">
      <c r="D282" s="95"/>
    </row>
    <row r="283" spans="4:4" s="40" customFormat="1">
      <c r="D283" s="95"/>
    </row>
    <row r="284" spans="4:4" s="40" customFormat="1">
      <c r="D284" s="95"/>
    </row>
    <row r="285" spans="4:4" s="40" customFormat="1">
      <c r="D285" s="95"/>
    </row>
    <row r="286" spans="4:4" s="40" customFormat="1">
      <c r="D286" s="95"/>
    </row>
    <row r="287" spans="4:4" s="40" customFormat="1">
      <c r="D287" s="95"/>
    </row>
    <row r="288" spans="4:4" s="40" customFormat="1">
      <c r="D288" s="95"/>
    </row>
    <row r="289" spans="4:4" s="40" customFormat="1">
      <c r="D289" s="95"/>
    </row>
    <row r="290" spans="4:4" s="40" customFormat="1">
      <c r="D290" s="95"/>
    </row>
    <row r="291" spans="4:4" s="40" customFormat="1">
      <c r="D291" s="95"/>
    </row>
    <row r="292" spans="4:4" s="40" customFormat="1">
      <c r="D292" s="95"/>
    </row>
    <row r="293" spans="4:4" s="40" customFormat="1">
      <c r="D293" s="95"/>
    </row>
    <row r="294" spans="4:4" s="40" customFormat="1">
      <c r="D294" s="95"/>
    </row>
    <row r="295" spans="4:4" s="40" customFormat="1">
      <c r="D295" s="95"/>
    </row>
    <row r="296" spans="4:4" s="40" customFormat="1">
      <c r="D296" s="95"/>
    </row>
    <row r="297" spans="4:4" s="40" customFormat="1">
      <c r="D297" s="95"/>
    </row>
    <row r="298" spans="4:4" s="40" customFormat="1">
      <c r="D298" s="95"/>
    </row>
    <row r="299" spans="4:4" s="40" customFormat="1">
      <c r="D299" s="95"/>
    </row>
    <row r="300" spans="4:4" s="40" customFormat="1">
      <c r="D300" s="95"/>
    </row>
    <row r="301" spans="4:4" s="40" customFormat="1">
      <c r="D301" s="95"/>
    </row>
    <row r="302" spans="4:4" s="40" customFormat="1">
      <c r="D302" s="95"/>
    </row>
    <row r="303" spans="4:4" s="40" customFormat="1">
      <c r="D303" s="95"/>
    </row>
    <row r="304" spans="4:4" s="40" customFormat="1">
      <c r="D304" s="95"/>
    </row>
    <row r="305" spans="4:4" s="40" customFormat="1">
      <c r="D305" s="95"/>
    </row>
    <row r="306" spans="4:4" s="40" customFormat="1">
      <c r="D306" s="95"/>
    </row>
    <row r="307" spans="4:4" s="40" customFormat="1">
      <c r="D307" s="95"/>
    </row>
    <row r="308" spans="4:4" s="40" customFormat="1">
      <c r="D308" s="95"/>
    </row>
    <row r="309" spans="4:4" s="40" customFormat="1">
      <c r="D309" s="95"/>
    </row>
    <row r="310" spans="4:4" s="40" customFormat="1">
      <c r="D310" s="95"/>
    </row>
    <row r="311" spans="4:4" s="40" customFormat="1">
      <c r="D311" s="95"/>
    </row>
    <row r="312" spans="4:4" s="40" customFormat="1">
      <c r="D312" s="95"/>
    </row>
    <row r="313" spans="4:4" s="40" customFormat="1">
      <c r="D313" s="95"/>
    </row>
    <row r="314" spans="4:4" s="40" customFormat="1">
      <c r="D314" s="95"/>
    </row>
    <row r="315" spans="4:4" s="40" customFormat="1">
      <c r="D315" s="95"/>
    </row>
    <row r="316" spans="4:4" s="40" customFormat="1">
      <c r="D316" s="95"/>
    </row>
    <row r="317" spans="4:4" s="40" customFormat="1">
      <c r="D317" s="95"/>
    </row>
    <row r="318" spans="4:4" s="40" customFormat="1">
      <c r="D318" s="95"/>
    </row>
    <row r="319" spans="4:4" s="40" customFormat="1">
      <c r="D319" s="95"/>
    </row>
    <row r="320" spans="4:4" s="40" customFormat="1">
      <c r="D320" s="95"/>
    </row>
    <row r="321" spans="4:13" s="40" customFormat="1">
      <c r="D321" s="95"/>
    </row>
    <row r="322" spans="4:13" s="40" customFormat="1">
      <c r="D322" s="95"/>
    </row>
    <row r="323" spans="4:13" s="40" customFormat="1">
      <c r="D323" s="95"/>
    </row>
    <row r="324" spans="4:13" s="40" customFormat="1">
      <c r="D324" s="95"/>
    </row>
    <row r="325" spans="4:13" s="40" customFormat="1">
      <c r="D325" s="95"/>
    </row>
    <row r="326" spans="4:13" s="40" customFormat="1">
      <c r="D326" s="95"/>
    </row>
    <row r="327" spans="4:13" s="40" customFormat="1">
      <c r="D327" s="95"/>
      <c r="M327" s="52"/>
    </row>
  </sheetData>
  <mergeCells count="1">
    <mergeCell ref="K6:O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workbookViewId="0">
      <selection activeCell="L19" sqref="L19"/>
    </sheetView>
  </sheetViews>
  <sheetFormatPr defaultRowHeight="15"/>
  <cols>
    <col min="1" max="1" width="1.88671875" style="40" customWidth="1"/>
    <col min="2" max="2" width="2.21875" style="167" customWidth="1"/>
    <col min="3" max="6" width="8.88671875" style="167"/>
    <col min="7" max="7" width="11.44140625" style="167" bestFit="1" customWidth="1"/>
    <col min="8" max="8" width="3" style="167" customWidth="1"/>
    <col min="9" max="16384" width="8.88671875" style="167"/>
  </cols>
  <sheetData>
    <row r="1" spans="2:10" ht="15.75" thickBot="1">
      <c r="B1" s="166"/>
    </row>
    <row r="2" spans="2:10">
      <c r="B2" s="168"/>
      <c r="C2" s="42"/>
      <c r="D2" s="169"/>
      <c r="E2" s="71"/>
      <c r="F2" s="71"/>
      <c r="G2" s="71"/>
      <c r="H2" s="170"/>
    </row>
    <row r="3" spans="2:10">
      <c r="B3" s="171"/>
      <c r="C3" s="46" t="s">
        <v>47</v>
      </c>
      <c r="D3" s="37"/>
      <c r="E3" s="65"/>
      <c r="F3" s="65"/>
      <c r="G3" s="65"/>
      <c r="H3" s="172"/>
    </row>
    <row r="4" spans="2:10">
      <c r="B4" s="171"/>
      <c r="C4" s="46">
        <f>[1]Index!B3</f>
        <v>0</v>
      </c>
      <c r="D4" s="37"/>
      <c r="E4" s="65"/>
      <c r="F4" s="65"/>
      <c r="G4" s="65"/>
      <c r="H4" s="172"/>
    </row>
    <row r="5" spans="2:10">
      <c r="B5" s="171"/>
      <c r="C5" s="48" t="s">
        <v>265</v>
      </c>
      <c r="D5" s="37"/>
      <c r="E5" s="65"/>
      <c r="F5" s="65"/>
      <c r="G5" s="65"/>
      <c r="H5" s="172"/>
    </row>
    <row r="6" spans="2:10">
      <c r="B6" s="171"/>
      <c r="C6" s="74"/>
      <c r="D6" s="37"/>
      <c r="E6" s="65"/>
      <c r="F6" s="65"/>
      <c r="G6" s="65"/>
      <c r="H6" s="172"/>
    </row>
    <row r="7" spans="2:10">
      <c r="B7" s="171"/>
      <c r="C7" s="78"/>
      <c r="D7" s="78"/>
      <c r="E7" s="78"/>
      <c r="F7" s="78"/>
      <c r="G7" s="78"/>
      <c r="H7" s="172"/>
    </row>
    <row r="8" spans="2:10">
      <c r="B8" s="171"/>
      <c r="C8" s="5"/>
      <c r="D8" s="5" t="s">
        <v>276</v>
      </c>
      <c r="E8" s="5" t="s">
        <v>267</v>
      </c>
      <c r="F8" s="5" t="s">
        <v>266</v>
      </c>
      <c r="G8" s="5" t="s">
        <v>278</v>
      </c>
      <c r="H8" s="172"/>
    </row>
    <row r="9" spans="2:10">
      <c r="B9" s="171"/>
      <c r="C9" s="6"/>
      <c r="D9" s="6" t="s">
        <v>269</v>
      </c>
      <c r="E9" s="6" t="s">
        <v>277</v>
      </c>
      <c r="F9" s="27" t="s">
        <v>270</v>
      </c>
      <c r="G9" s="27" t="s">
        <v>268</v>
      </c>
      <c r="H9" s="172"/>
    </row>
    <row r="10" spans="2:10">
      <c r="B10" s="171"/>
      <c r="C10" s="65"/>
      <c r="D10" s="65"/>
      <c r="E10" s="65"/>
      <c r="F10" s="22"/>
      <c r="G10" s="22"/>
      <c r="H10" s="172"/>
    </row>
    <row r="11" spans="2:10">
      <c r="B11" s="171"/>
      <c r="C11" s="65"/>
      <c r="D11" s="65"/>
      <c r="E11" s="65"/>
      <c r="F11" s="22"/>
      <c r="G11" s="22"/>
      <c r="H11" s="172"/>
    </row>
    <row r="12" spans="2:10">
      <c r="B12" s="73"/>
      <c r="C12" s="173">
        <v>1</v>
      </c>
      <c r="D12" s="174"/>
      <c r="E12" s="174"/>
      <c r="F12" s="174"/>
      <c r="G12" s="174"/>
      <c r="H12" s="61"/>
    </row>
    <row r="13" spans="2:10">
      <c r="B13" s="73"/>
      <c r="C13" s="173">
        <f t="shared" ref="C13:C21" si="0">C12+1</f>
        <v>2</v>
      </c>
      <c r="D13" s="174"/>
      <c r="E13" s="174"/>
      <c r="F13" s="174"/>
      <c r="G13" s="174"/>
      <c r="H13" s="61"/>
    </row>
    <row r="14" spans="2:10">
      <c r="B14" s="73"/>
      <c r="C14" s="173">
        <f t="shared" si="0"/>
        <v>3</v>
      </c>
      <c r="D14" s="174"/>
      <c r="E14" s="174"/>
      <c r="F14" s="174"/>
      <c r="G14" s="174"/>
      <c r="H14" s="61"/>
    </row>
    <row r="15" spans="2:10">
      <c r="B15" s="73"/>
      <c r="C15" s="173">
        <f t="shared" si="0"/>
        <v>4</v>
      </c>
      <c r="D15" s="174"/>
      <c r="E15" s="174"/>
      <c r="F15" s="174"/>
      <c r="G15" s="174"/>
      <c r="H15" s="61"/>
    </row>
    <row r="16" spans="2:10">
      <c r="B16" s="73"/>
      <c r="C16" s="173">
        <f t="shared" si="0"/>
        <v>5</v>
      </c>
      <c r="D16" s="174"/>
      <c r="E16" s="174"/>
      <c r="F16" s="174"/>
      <c r="G16" s="174"/>
      <c r="H16" s="61"/>
      <c r="J16" s="177"/>
    </row>
    <row r="17" spans="2:8">
      <c r="B17" s="73"/>
      <c r="C17" s="173">
        <f t="shared" si="0"/>
        <v>6</v>
      </c>
      <c r="D17" s="174"/>
      <c r="E17" s="174"/>
      <c r="F17" s="174"/>
      <c r="G17" s="174"/>
      <c r="H17" s="61"/>
    </row>
    <row r="18" spans="2:8">
      <c r="B18" s="73"/>
      <c r="C18" s="173">
        <f t="shared" si="0"/>
        <v>7</v>
      </c>
      <c r="D18" s="174"/>
      <c r="E18" s="174"/>
      <c r="F18" s="174"/>
      <c r="G18" s="174"/>
      <c r="H18" s="61"/>
    </row>
    <row r="19" spans="2:8">
      <c r="B19" s="73"/>
      <c r="C19" s="173">
        <f t="shared" si="0"/>
        <v>8</v>
      </c>
      <c r="D19" s="174"/>
      <c r="E19" s="174"/>
      <c r="F19" s="174"/>
      <c r="G19" s="174"/>
      <c r="H19" s="61"/>
    </row>
    <row r="20" spans="2:8">
      <c r="B20" s="73"/>
      <c r="C20" s="173">
        <f t="shared" si="0"/>
        <v>9</v>
      </c>
      <c r="D20" s="174"/>
      <c r="E20" s="174"/>
      <c r="F20" s="174"/>
      <c r="G20" s="174"/>
      <c r="H20" s="61"/>
    </row>
    <row r="21" spans="2:8">
      <c r="B21" s="73"/>
      <c r="C21" s="173">
        <f t="shared" si="0"/>
        <v>10</v>
      </c>
      <c r="D21" s="174"/>
      <c r="E21" s="174"/>
      <c r="F21" s="174"/>
      <c r="G21" s="174"/>
      <c r="H21" s="61"/>
    </row>
    <row r="22" spans="2:8" ht="15.75" thickBot="1">
      <c r="B22" s="175"/>
      <c r="C22" s="63"/>
      <c r="D22" s="63"/>
      <c r="E22" s="63"/>
      <c r="F22" s="63"/>
      <c r="G22" s="63"/>
      <c r="H22" s="176"/>
    </row>
    <row r="23" spans="2:8">
      <c r="B23" s="74"/>
      <c r="C23" s="74"/>
      <c r="D23" s="74"/>
      <c r="E23" s="74"/>
      <c r="F23" s="74"/>
      <c r="G23" s="74"/>
      <c r="H23" s="74"/>
    </row>
    <row r="24" spans="2:8">
      <c r="B24" s="74"/>
      <c r="C24" s="74"/>
      <c r="D24" s="74"/>
      <c r="E24" s="74"/>
      <c r="F24" s="74"/>
      <c r="G24" s="74"/>
      <c r="H24" s="74"/>
    </row>
    <row r="25" spans="2:8">
      <c r="B25" s="74"/>
      <c r="C25" s="74"/>
      <c r="D25" s="74"/>
      <c r="E25" s="74"/>
      <c r="F25" s="74"/>
      <c r="G25" s="74"/>
      <c r="H25" s="74"/>
    </row>
    <row r="26" spans="2:8">
      <c r="B26" s="74"/>
      <c r="C26" s="74"/>
      <c r="D26" s="74"/>
      <c r="E26" s="74"/>
      <c r="F26" s="74"/>
      <c r="G26" s="74"/>
      <c r="H26" s="74"/>
    </row>
    <row r="27" spans="2:8">
      <c r="B27" s="74"/>
      <c r="C27" s="74"/>
      <c r="D27" s="74"/>
      <c r="E27" s="74"/>
      <c r="F27" s="74"/>
      <c r="G27" s="74"/>
      <c r="H27" s="74"/>
    </row>
    <row r="28" spans="2:8">
      <c r="B28" s="74"/>
      <c r="C28" s="74"/>
      <c r="D28" s="74"/>
      <c r="E28" s="74"/>
      <c r="F28" s="74"/>
      <c r="G28" s="74"/>
      <c r="H28" s="74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L335"/>
  <sheetViews>
    <sheetView tabSelected="1" zoomScaleNormal="100" workbookViewId="0"/>
  </sheetViews>
  <sheetFormatPr defaultColWidth="8.88671875" defaultRowHeight="15"/>
  <cols>
    <col min="1" max="1" width="1.88671875" style="40" customWidth="1"/>
    <col min="2" max="2" width="2.6640625" style="40" customWidth="1"/>
    <col min="3" max="3" width="6.21875" style="52" customWidth="1"/>
    <col min="4" max="4" width="46.5546875" style="4" customWidth="1"/>
    <col min="5" max="5" width="5.109375" style="52" customWidth="1"/>
    <col min="6" max="6" width="4.6640625" style="52" customWidth="1"/>
    <col min="7" max="7" width="1.33203125" style="40" customWidth="1"/>
    <col min="8" max="9" width="11" style="52" customWidth="1"/>
    <col min="10" max="10" width="3.6640625" style="52" customWidth="1"/>
    <col min="11" max="15" width="11" style="52" customWidth="1"/>
    <col min="16" max="17" width="2.6640625" style="40" customWidth="1"/>
    <col min="18" max="79" width="8.88671875" style="40"/>
    <col min="80" max="16384" width="8.88671875" style="52"/>
  </cols>
  <sheetData>
    <row r="1" spans="2:90" s="40" customFormat="1" ht="15.75" thickBot="1">
      <c r="D1" s="95"/>
    </row>
    <row r="2" spans="2:90" s="40" customFormat="1">
      <c r="B2" s="41"/>
      <c r="C2" s="42"/>
      <c r="D2" s="96"/>
      <c r="E2" s="19"/>
      <c r="F2" s="19"/>
      <c r="G2" s="43"/>
      <c r="H2" s="43"/>
      <c r="I2" s="43"/>
      <c r="J2" s="43"/>
      <c r="K2" s="43"/>
      <c r="L2" s="43"/>
      <c r="M2" s="43"/>
      <c r="N2" s="43"/>
      <c r="O2" s="43"/>
      <c r="P2" s="44"/>
      <c r="Q2" s="24"/>
    </row>
    <row r="3" spans="2:90" s="40" customFormat="1">
      <c r="B3" s="45"/>
      <c r="C3" s="46" t="s">
        <v>47</v>
      </c>
      <c r="D3" s="35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7"/>
      <c r="Q3" s="24"/>
    </row>
    <row r="4" spans="2:90" s="40" customFormat="1">
      <c r="B4" s="45"/>
      <c r="C4" s="46" t="str">
        <f>Index!C3</f>
        <v>2018/19</v>
      </c>
      <c r="D4" s="35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7"/>
      <c r="Q4" s="24"/>
    </row>
    <row r="5" spans="2:90" s="40" customFormat="1">
      <c r="B5" s="45"/>
      <c r="C5" s="48" t="s">
        <v>187</v>
      </c>
      <c r="D5" s="35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7"/>
      <c r="Q5" s="24"/>
    </row>
    <row r="6" spans="2:90" s="40" customFormat="1" ht="15.75" customHeight="1">
      <c r="B6" s="45"/>
      <c r="C6" s="49"/>
      <c r="D6" s="35"/>
      <c r="E6" s="20"/>
      <c r="F6" s="20"/>
      <c r="G6" s="24"/>
      <c r="H6" s="24"/>
      <c r="I6" s="24"/>
      <c r="J6" s="24"/>
      <c r="K6" s="180" t="s">
        <v>50</v>
      </c>
      <c r="L6" s="181"/>
      <c r="M6" s="181"/>
      <c r="N6" s="181"/>
      <c r="O6" s="182"/>
      <c r="P6" s="47"/>
      <c r="Q6" s="24"/>
    </row>
    <row r="7" spans="2:90">
      <c r="B7" s="45"/>
      <c r="C7" s="50"/>
      <c r="D7" s="98"/>
      <c r="E7" s="17"/>
      <c r="F7" s="17"/>
      <c r="G7" s="24"/>
      <c r="H7" s="78" t="s">
        <v>48</v>
      </c>
      <c r="I7" s="78" t="s">
        <v>48</v>
      </c>
      <c r="J7" s="25"/>
      <c r="K7" s="80" t="s">
        <v>48</v>
      </c>
      <c r="L7" s="78" t="s">
        <v>48</v>
      </c>
      <c r="M7" s="5" t="s">
        <v>48</v>
      </c>
      <c r="N7" s="5" t="s">
        <v>48</v>
      </c>
      <c r="O7" s="5" t="s">
        <v>48</v>
      </c>
      <c r="P7" s="47"/>
      <c r="Q7" s="24"/>
    </row>
    <row r="8" spans="2:90">
      <c r="B8" s="45"/>
      <c r="C8" s="53"/>
      <c r="D8" s="99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81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7"/>
      <c r="Q8" s="24"/>
    </row>
    <row r="9" spans="2:90" s="40" customFormat="1">
      <c r="B9" s="45"/>
      <c r="C9" s="55"/>
      <c r="D9" s="97"/>
      <c r="E9" s="12"/>
      <c r="F9" s="12"/>
      <c r="G9" s="24"/>
      <c r="H9" s="27" t="s">
        <v>20</v>
      </c>
      <c r="I9" s="6" t="s">
        <v>14</v>
      </c>
      <c r="J9" s="26"/>
      <c r="K9" s="82" t="s">
        <v>15</v>
      </c>
      <c r="L9" s="6" t="s">
        <v>16</v>
      </c>
      <c r="M9" s="6" t="s">
        <v>17</v>
      </c>
      <c r="N9" s="6" t="s">
        <v>18</v>
      </c>
      <c r="O9" s="6" t="s">
        <v>19</v>
      </c>
      <c r="P9" s="47"/>
      <c r="Q9" s="24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</row>
    <row r="10" spans="2:90" s="40" customFormat="1">
      <c r="B10" s="45"/>
      <c r="C10" s="24"/>
      <c r="D10" s="35"/>
      <c r="E10" s="20"/>
      <c r="F10" s="20"/>
      <c r="G10" s="24"/>
      <c r="H10" s="90">
        <v>41730</v>
      </c>
      <c r="I10" s="90">
        <v>42095</v>
      </c>
      <c r="J10" s="86"/>
      <c r="K10" s="91">
        <v>42461</v>
      </c>
      <c r="L10" s="90">
        <v>42826</v>
      </c>
      <c r="M10" s="90">
        <v>43191</v>
      </c>
      <c r="N10" s="90">
        <v>43556</v>
      </c>
      <c r="O10" s="90">
        <v>43922</v>
      </c>
      <c r="P10" s="47"/>
      <c r="Q10" s="24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</row>
    <row r="11" spans="2:90" s="40" customFormat="1" ht="15.75" customHeight="1">
      <c r="B11" s="45"/>
      <c r="C11" s="57" t="s">
        <v>0</v>
      </c>
      <c r="D11" s="94" t="s">
        <v>186</v>
      </c>
      <c r="E11" s="23"/>
      <c r="F11" s="24"/>
      <c r="G11" s="24"/>
      <c r="H11" s="22"/>
      <c r="I11" s="22"/>
      <c r="J11" s="22"/>
      <c r="K11" s="22"/>
      <c r="L11" s="22"/>
      <c r="M11" s="79"/>
      <c r="N11" s="22"/>
      <c r="O11" s="22"/>
      <c r="P11" s="47"/>
      <c r="Q11" s="24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</row>
    <row r="12" spans="2:90" s="40" customFormat="1">
      <c r="B12" s="73"/>
      <c r="C12" s="11">
        <v>1</v>
      </c>
      <c r="D12" s="18" t="s">
        <v>188</v>
      </c>
      <c r="E12" s="59" t="s">
        <v>190</v>
      </c>
      <c r="F12" s="60">
        <v>0</v>
      </c>
      <c r="G12" s="74"/>
      <c r="H12" s="10"/>
      <c r="I12" s="10"/>
      <c r="J12" s="74"/>
      <c r="K12" s="138"/>
      <c r="L12" s="138"/>
      <c r="M12" s="138"/>
      <c r="N12" s="138"/>
      <c r="O12" s="138"/>
      <c r="P12" s="61"/>
    </row>
    <row r="13" spans="2:90" s="40" customFormat="1" ht="15.75" customHeight="1">
      <c r="B13" s="73"/>
      <c r="C13" s="11">
        <f t="shared" ref="C13:C16" si="0">C12+1</f>
        <v>2</v>
      </c>
      <c r="D13" s="18" t="s">
        <v>189</v>
      </c>
      <c r="E13" s="59" t="s">
        <v>191</v>
      </c>
      <c r="F13" s="60">
        <v>0</v>
      </c>
      <c r="G13" s="74"/>
      <c r="H13" s="10"/>
      <c r="I13" s="10"/>
      <c r="J13" s="74"/>
      <c r="K13" s="138"/>
      <c r="L13" s="138"/>
      <c r="M13" s="138"/>
      <c r="N13" s="138"/>
      <c r="O13" s="138"/>
      <c r="P13" s="61"/>
    </row>
    <row r="14" spans="2:90" s="40" customFormat="1">
      <c r="B14" s="73"/>
      <c r="C14" s="11">
        <f t="shared" si="0"/>
        <v>3</v>
      </c>
      <c r="D14" s="18" t="s">
        <v>194</v>
      </c>
      <c r="E14" s="59" t="s">
        <v>22</v>
      </c>
      <c r="F14" s="60">
        <v>0</v>
      </c>
      <c r="G14" s="74"/>
      <c r="H14" s="10"/>
      <c r="I14" s="10"/>
      <c r="J14" s="74"/>
      <c r="K14" s="138"/>
      <c r="L14" s="138"/>
      <c r="M14" s="138"/>
      <c r="N14" s="138"/>
      <c r="O14" s="138"/>
      <c r="P14" s="61"/>
    </row>
    <row r="15" spans="2:90" s="40" customFormat="1">
      <c r="B15" s="73"/>
      <c r="C15" s="11">
        <f t="shared" si="0"/>
        <v>4</v>
      </c>
      <c r="D15" s="18" t="s">
        <v>192</v>
      </c>
      <c r="E15" s="59" t="s">
        <v>22</v>
      </c>
      <c r="F15" s="60">
        <v>0</v>
      </c>
      <c r="G15" s="74"/>
      <c r="H15" s="10"/>
      <c r="I15" s="10"/>
      <c r="J15" s="74"/>
      <c r="K15" s="138"/>
      <c r="L15" s="138"/>
      <c r="M15" s="138"/>
      <c r="N15" s="138"/>
      <c r="O15" s="138"/>
      <c r="P15" s="61"/>
    </row>
    <row r="16" spans="2:90" s="40" customFormat="1" ht="15.75" customHeight="1">
      <c r="B16" s="73"/>
      <c r="C16" s="11">
        <f t="shared" si="0"/>
        <v>5</v>
      </c>
      <c r="D16" s="18" t="s">
        <v>193</v>
      </c>
      <c r="E16" s="59" t="s">
        <v>22</v>
      </c>
      <c r="F16" s="60">
        <v>0</v>
      </c>
      <c r="G16" s="74"/>
      <c r="H16" s="10"/>
      <c r="I16" s="10"/>
      <c r="J16" s="74"/>
      <c r="K16" s="138"/>
      <c r="L16" s="138"/>
      <c r="M16" s="138"/>
      <c r="N16" s="138"/>
      <c r="O16" s="138"/>
      <c r="P16" s="61"/>
    </row>
    <row r="17" spans="2:16" s="40" customFormat="1">
      <c r="B17" s="73"/>
      <c r="C17" s="74"/>
      <c r="D17" s="132"/>
      <c r="E17" s="74"/>
      <c r="F17" s="74"/>
      <c r="G17" s="74"/>
      <c r="H17" s="74"/>
      <c r="I17" s="74"/>
      <c r="J17" s="74"/>
      <c r="K17" s="142"/>
      <c r="L17" s="142"/>
      <c r="M17" s="142"/>
      <c r="N17" s="142"/>
      <c r="O17" s="142"/>
      <c r="P17" s="61"/>
    </row>
    <row r="18" spans="2:16" s="40" customFormat="1">
      <c r="B18" s="73"/>
      <c r="C18" s="57" t="s">
        <v>1</v>
      </c>
      <c r="D18" s="94" t="s">
        <v>157</v>
      </c>
      <c r="E18" s="23"/>
      <c r="F18" s="24"/>
      <c r="G18" s="74"/>
      <c r="H18" s="74"/>
      <c r="I18" s="74"/>
      <c r="J18" s="74"/>
      <c r="K18" s="142"/>
      <c r="L18" s="142"/>
      <c r="M18" s="142"/>
      <c r="N18" s="142"/>
      <c r="O18" s="142"/>
      <c r="P18" s="61"/>
    </row>
    <row r="19" spans="2:16" s="40" customFormat="1">
      <c r="B19" s="73"/>
      <c r="C19" s="11">
        <f>C16+1</f>
        <v>6</v>
      </c>
      <c r="D19" s="18" t="s">
        <v>158</v>
      </c>
      <c r="E19" s="59" t="s">
        <v>32</v>
      </c>
      <c r="F19" s="60">
        <v>2</v>
      </c>
      <c r="G19" s="74"/>
      <c r="H19" s="10"/>
      <c r="I19" s="10"/>
      <c r="J19" s="74"/>
      <c r="K19" s="148"/>
      <c r="L19" s="148"/>
      <c r="M19" s="148"/>
      <c r="N19" s="148"/>
      <c r="O19" s="148"/>
      <c r="P19" s="61"/>
    </row>
    <row r="20" spans="2:16" s="40" customFormat="1" ht="15" customHeight="1">
      <c r="B20" s="73"/>
      <c r="C20" s="11">
        <f t="shared" ref="C20:C25" si="1">C19+1</f>
        <v>7</v>
      </c>
      <c r="D20" s="18" t="s">
        <v>159</v>
      </c>
      <c r="E20" s="59" t="s">
        <v>197</v>
      </c>
      <c r="F20" s="159"/>
      <c r="G20" s="74"/>
      <c r="H20" s="10"/>
      <c r="I20" s="10"/>
      <c r="J20" s="74"/>
      <c r="K20" s="148"/>
      <c r="L20" s="148"/>
      <c r="M20" s="148"/>
      <c r="N20" s="148"/>
      <c r="O20" s="148"/>
      <c r="P20" s="61"/>
    </row>
    <row r="21" spans="2:16" s="40" customFormat="1">
      <c r="B21" s="73"/>
      <c r="C21" s="11">
        <f t="shared" si="1"/>
        <v>8</v>
      </c>
      <c r="D21" s="18" t="s">
        <v>160</v>
      </c>
      <c r="E21" s="59" t="s">
        <v>197</v>
      </c>
      <c r="F21" s="159"/>
      <c r="G21" s="74"/>
      <c r="H21" s="10"/>
      <c r="I21" s="10"/>
      <c r="J21" s="74"/>
      <c r="K21" s="148"/>
      <c r="L21" s="148"/>
      <c r="M21" s="148"/>
      <c r="N21" s="148"/>
      <c r="O21" s="148"/>
      <c r="P21" s="61"/>
    </row>
    <row r="22" spans="2:16" s="40" customFormat="1">
      <c r="B22" s="73"/>
      <c r="C22" s="11">
        <f t="shared" si="1"/>
        <v>9</v>
      </c>
      <c r="D22" s="18" t="s">
        <v>161</v>
      </c>
      <c r="E22" s="59" t="s">
        <v>32</v>
      </c>
      <c r="F22" s="60">
        <v>2</v>
      </c>
      <c r="G22" s="74"/>
      <c r="H22" s="10"/>
      <c r="I22" s="10"/>
      <c r="J22" s="74"/>
      <c r="K22" s="148"/>
      <c r="L22" s="148"/>
      <c r="M22" s="148"/>
      <c r="N22" s="148"/>
      <c r="O22" s="148"/>
      <c r="P22" s="61"/>
    </row>
    <row r="23" spans="2:16" s="40" customFormat="1">
      <c r="B23" s="73"/>
      <c r="C23" s="11">
        <f t="shared" si="1"/>
        <v>10</v>
      </c>
      <c r="D23" s="18" t="s">
        <v>162</v>
      </c>
      <c r="E23" s="59" t="s">
        <v>32</v>
      </c>
      <c r="F23" s="60">
        <v>2</v>
      </c>
      <c r="G23" s="74"/>
      <c r="H23" s="10"/>
      <c r="I23" s="10"/>
      <c r="J23" s="74"/>
      <c r="K23" s="148"/>
      <c r="L23" s="148"/>
      <c r="M23" s="148"/>
      <c r="N23" s="148"/>
      <c r="O23" s="148"/>
      <c r="P23" s="61"/>
    </row>
    <row r="24" spans="2:16" s="40" customFormat="1">
      <c r="B24" s="73"/>
      <c r="C24" s="11">
        <f t="shared" si="1"/>
        <v>11</v>
      </c>
      <c r="D24" s="141" t="s">
        <v>195</v>
      </c>
      <c r="E24" s="59" t="s">
        <v>32</v>
      </c>
      <c r="F24" s="60">
        <v>2</v>
      </c>
      <c r="G24" s="74"/>
      <c r="H24" s="10"/>
      <c r="I24" s="10"/>
      <c r="J24" s="74"/>
      <c r="K24" s="148"/>
      <c r="L24" s="148"/>
      <c r="M24" s="148"/>
      <c r="N24" s="148"/>
      <c r="O24" s="148"/>
      <c r="P24" s="61"/>
    </row>
    <row r="25" spans="2:16" s="40" customFormat="1">
      <c r="B25" s="73"/>
      <c r="C25" s="11">
        <f t="shared" si="1"/>
        <v>12</v>
      </c>
      <c r="D25" s="141" t="s">
        <v>196</v>
      </c>
      <c r="E25" s="59" t="s">
        <v>32</v>
      </c>
      <c r="F25" s="60">
        <v>2</v>
      </c>
      <c r="G25" s="74"/>
      <c r="H25" s="10"/>
      <c r="I25" s="10"/>
      <c r="J25" s="74"/>
      <c r="K25" s="148"/>
      <c r="L25" s="148"/>
      <c r="M25" s="148"/>
      <c r="N25" s="148"/>
      <c r="O25" s="148"/>
      <c r="P25" s="61"/>
    </row>
    <row r="26" spans="2:16" s="40" customFormat="1">
      <c r="B26" s="73"/>
      <c r="C26" s="74"/>
      <c r="D26" s="132"/>
      <c r="E26" s="74"/>
      <c r="F26" s="74"/>
      <c r="G26" s="74"/>
      <c r="H26" s="74"/>
      <c r="I26" s="74"/>
      <c r="J26" s="74"/>
      <c r="K26" s="142"/>
      <c r="L26" s="142"/>
      <c r="M26" s="142"/>
      <c r="N26" s="142"/>
      <c r="O26" s="142"/>
      <c r="P26" s="61"/>
    </row>
    <row r="27" spans="2:16" s="40" customFormat="1">
      <c r="B27" s="73"/>
      <c r="C27" s="57" t="s">
        <v>8</v>
      </c>
      <c r="D27" s="94" t="s">
        <v>163</v>
      </c>
      <c r="E27" s="23"/>
      <c r="F27" s="24"/>
      <c r="G27" s="74"/>
      <c r="H27" s="74"/>
      <c r="I27" s="74"/>
      <c r="J27" s="74"/>
      <c r="K27" s="142"/>
      <c r="L27" s="142"/>
      <c r="M27" s="142"/>
      <c r="N27" s="142"/>
      <c r="O27" s="142"/>
      <c r="P27" s="61"/>
    </row>
    <row r="28" spans="2:16" s="40" customFormat="1">
      <c r="B28" s="73"/>
      <c r="C28" s="11">
        <f>C25+1</f>
        <v>13</v>
      </c>
      <c r="D28" s="18" t="s">
        <v>164</v>
      </c>
      <c r="E28" s="59" t="s">
        <v>22</v>
      </c>
      <c r="F28" s="60">
        <v>0</v>
      </c>
      <c r="G28" s="74"/>
      <c r="H28" s="10"/>
      <c r="I28" s="10"/>
      <c r="J28" s="74"/>
      <c r="K28" s="138"/>
      <c r="L28" s="138"/>
      <c r="M28" s="138"/>
      <c r="N28" s="138"/>
      <c r="O28" s="138"/>
      <c r="P28" s="61"/>
    </row>
    <row r="29" spans="2:16" s="40" customFormat="1">
      <c r="B29" s="73"/>
      <c r="C29" s="11">
        <f t="shared" ref="C29" si="2">C28+1</f>
        <v>14</v>
      </c>
      <c r="D29" s="18" t="s">
        <v>165</v>
      </c>
      <c r="E29" s="59" t="s">
        <v>22</v>
      </c>
      <c r="F29" s="60">
        <v>0</v>
      </c>
      <c r="G29" s="74"/>
      <c r="H29" s="10"/>
      <c r="I29" s="10"/>
      <c r="J29" s="74"/>
      <c r="K29" s="138"/>
      <c r="L29" s="138"/>
      <c r="M29" s="138"/>
      <c r="N29" s="138"/>
      <c r="O29" s="138"/>
      <c r="P29" s="61"/>
    </row>
    <row r="30" spans="2:16" s="40" customFormat="1">
      <c r="B30" s="73"/>
      <c r="C30" s="74"/>
      <c r="D30" s="132"/>
      <c r="E30" s="74"/>
      <c r="F30" s="74"/>
      <c r="G30" s="74"/>
      <c r="H30" s="74"/>
      <c r="I30" s="74"/>
      <c r="J30" s="74"/>
      <c r="K30" s="142"/>
      <c r="L30" s="142"/>
      <c r="M30" s="142"/>
      <c r="N30" s="142"/>
      <c r="O30" s="142"/>
      <c r="P30" s="61"/>
    </row>
    <row r="31" spans="2:16" s="40" customFormat="1">
      <c r="B31" s="73"/>
      <c r="C31" s="57" t="s">
        <v>9</v>
      </c>
      <c r="D31" s="94" t="s">
        <v>166</v>
      </c>
      <c r="E31" s="23"/>
      <c r="F31" s="24"/>
      <c r="G31" s="74"/>
      <c r="H31" s="74"/>
      <c r="I31" s="74"/>
      <c r="J31" s="74"/>
      <c r="K31" s="142"/>
      <c r="L31" s="142"/>
      <c r="M31" s="142"/>
      <c r="N31" s="142"/>
      <c r="O31" s="142"/>
      <c r="P31" s="61"/>
    </row>
    <row r="32" spans="2:16" s="40" customFormat="1">
      <c r="B32" s="73"/>
      <c r="C32" s="11">
        <f>C29+1</f>
        <v>15</v>
      </c>
      <c r="D32" s="18" t="s">
        <v>167</v>
      </c>
      <c r="E32" s="59" t="s">
        <v>32</v>
      </c>
      <c r="F32" s="60">
        <v>1</v>
      </c>
      <c r="G32" s="74"/>
      <c r="H32" s="10"/>
      <c r="I32" s="10"/>
      <c r="J32" s="74"/>
      <c r="K32" s="29"/>
      <c r="L32" s="29"/>
      <c r="M32" s="29"/>
      <c r="N32" s="29"/>
      <c r="O32" s="29"/>
      <c r="P32" s="61"/>
    </row>
    <row r="33" spans="2:16" s="40" customFormat="1">
      <c r="B33" s="73"/>
      <c r="C33" s="11">
        <f>C32+1</f>
        <v>16</v>
      </c>
      <c r="D33" s="18" t="s">
        <v>198</v>
      </c>
      <c r="E33" s="59" t="s">
        <v>32</v>
      </c>
      <c r="F33" s="60">
        <v>1</v>
      </c>
      <c r="G33" s="74"/>
      <c r="H33" s="10"/>
      <c r="I33" s="10"/>
      <c r="J33" s="74"/>
      <c r="K33" s="29"/>
      <c r="L33" s="29"/>
      <c r="M33" s="29"/>
      <c r="N33" s="29"/>
      <c r="O33" s="29"/>
      <c r="P33" s="61"/>
    </row>
    <row r="34" spans="2:16" s="40" customFormat="1">
      <c r="B34" s="73"/>
      <c r="C34" s="11">
        <f>C33+1</f>
        <v>17</v>
      </c>
      <c r="D34" s="18" t="s">
        <v>199</v>
      </c>
      <c r="E34" s="59" t="s">
        <v>32</v>
      </c>
      <c r="F34" s="60">
        <v>1</v>
      </c>
      <c r="G34" s="74"/>
      <c r="H34" s="10"/>
      <c r="I34" s="10"/>
      <c r="J34" s="74"/>
      <c r="K34" s="29"/>
      <c r="L34" s="29"/>
      <c r="M34" s="29"/>
      <c r="N34" s="29"/>
      <c r="O34" s="29"/>
      <c r="P34" s="61"/>
    </row>
    <row r="35" spans="2:16" s="40" customFormat="1">
      <c r="B35" s="73"/>
      <c r="C35" s="11">
        <f>C34+1</f>
        <v>18</v>
      </c>
      <c r="D35" s="18" t="s">
        <v>200</v>
      </c>
      <c r="E35" s="59" t="s">
        <v>32</v>
      </c>
      <c r="F35" s="60">
        <v>1</v>
      </c>
      <c r="G35" s="74"/>
      <c r="H35" s="10"/>
      <c r="I35" s="10"/>
      <c r="J35" s="74"/>
      <c r="K35" s="29"/>
      <c r="L35" s="29"/>
      <c r="M35" s="29"/>
      <c r="N35" s="29"/>
      <c r="O35" s="29"/>
      <c r="P35" s="61"/>
    </row>
    <row r="36" spans="2:16" s="40" customFormat="1">
      <c r="B36" s="73"/>
      <c r="C36" s="11">
        <f>C35+1</f>
        <v>19</v>
      </c>
      <c r="D36" s="18" t="s">
        <v>168</v>
      </c>
      <c r="E36" s="59" t="s">
        <v>32</v>
      </c>
      <c r="F36" s="60">
        <v>1</v>
      </c>
      <c r="G36" s="74"/>
      <c r="H36" s="10"/>
      <c r="I36" s="10"/>
      <c r="J36" s="74"/>
      <c r="K36" s="29"/>
      <c r="L36" s="29"/>
      <c r="M36" s="29"/>
      <c r="N36" s="29"/>
      <c r="O36" s="29"/>
      <c r="P36" s="61"/>
    </row>
    <row r="37" spans="2:16" s="40" customFormat="1">
      <c r="B37" s="73"/>
      <c r="C37" s="74"/>
      <c r="D37" s="132"/>
      <c r="E37" s="74"/>
      <c r="F37" s="74"/>
      <c r="G37" s="74"/>
      <c r="H37" s="74"/>
      <c r="I37" s="74"/>
      <c r="J37" s="74"/>
      <c r="K37" s="145"/>
      <c r="L37" s="145"/>
      <c r="M37" s="145"/>
      <c r="N37" s="145"/>
      <c r="O37" s="145"/>
      <c r="P37" s="61"/>
    </row>
    <row r="38" spans="2:16" s="40" customFormat="1">
      <c r="B38" s="73"/>
      <c r="C38" s="57" t="s">
        <v>10</v>
      </c>
      <c r="D38" s="94" t="s">
        <v>169</v>
      </c>
      <c r="E38" s="23"/>
      <c r="F38" s="24"/>
      <c r="G38" s="74"/>
      <c r="H38" s="74"/>
      <c r="I38" s="74"/>
      <c r="J38" s="74"/>
      <c r="K38" s="145"/>
      <c r="L38" s="145"/>
      <c r="M38" s="145"/>
      <c r="N38" s="145"/>
      <c r="O38" s="145"/>
      <c r="P38" s="61"/>
    </row>
    <row r="39" spans="2:16" s="40" customFormat="1" ht="25.5">
      <c r="B39" s="73"/>
      <c r="C39" s="153">
        <f>C36+1</f>
        <v>20</v>
      </c>
      <c r="D39" s="150" t="s">
        <v>170</v>
      </c>
      <c r="E39" s="152" t="s">
        <v>32</v>
      </c>
      <c r="F39" s="149">
        <v>1</v>
      </c>
      <c r="G39" s="151"/>
      <c r="H39" s="147"/>
      <c r="I39" s="147"/>
      <c r="J39" s="151"/>
      <c r="K39" s="146"/>
      <c r="L39" s="146"/>
      <c r="M39" s="146"/>
      <c r="N39" s="146"/>
      <c r="O39" s="146"/>
      <c r="P39" s="61"/>
    </row>
    <row r="40" spans="2:16" s="40" customFormat="1" ht="15.75" thickBot="1">
      <c r="B40" s="62"/>
      <c r="C40" s="63"/>
      <c r="D40" s="13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4"/>
    </row>
    <row r="41" spans="2:16" s="40" customFormat="1">
      <c r="D41" s="95"/>
    </row>
    <row r="42" spans="2:16" s="40" customFormat="1">
      <c r="D42" s="95"/>
    </row>
    <row r="43" spans="2:16" s="40" customFormat="1">
      <c r="D43" s="95"/>
    </row>
    <row r="44" spans="2:16" s="40" customFormat="1">
      <c r="D44" s="95"/>
    </row>
    <row r="45" spans="2:16" s="40" customFormat="1">
      <c r="D45" s="95"/>
    </row>
    <row r="46" spans="2:16" s="40" customFormat="1">
      <c r="D46" s="95"/>
    </row>
    <row r="47" spans="2:16" s="40" customFormat="1">
      <c r="D47" s="95"/>
    </row>
    <row r="48" spans="2:16" s="40" customFormat="1">
      <c r="D48" s="95"/>
    </row>
    <row r="49" spans="4:4" s="40" customFormat="1">
      <c r="D49" s="95"/>
    </row>
    <row r="50" spans="4:4" s="40" customFormat="1">
      <c r="D50" s="95"/>
    </row>
    <row r="51" spans="4:4" s="40" customFormat="1">
      <c r="D51" s="95"/>
    </row>
    <row r="52" spans="4:4" s="40" customFormat="1">
      <c r="D52" s="95"/>
    </row>
    <row r="53" spans="4:4" s="40" customFormat="1">
      <c r="D53" s="95"/>
    </row>
    <row r="54" spans="4:4" s="40" customFormat="1">
      <c r="D54" s="95"/>
    </row>
    <row r="55" spans="4:4" s="40" customFormat="1">
      <c r="D55" s="95"/>
    </row>
    <row r="56" spans="4:4" s="40" customFormat="1">
      <c r="D56" s="95"/>
    </row>
    <row r="57" spans="4:4" s="40" customFormat="1">
      <c r="D57" s="95"/>
    </row>
    <row r="58" spans="4:4" s="40" customFormat="1">
      <c r="D58" s="95"/>
    </row>
    <row r="59" spans="4:4" s="40" customFormat="1">
      <c r="D59" s="95"/>
    </row>
    <row r="60" spans="4:4" s="40" customFormat="1">
      <c r="D60" s="95"/>
    </row>
    <row r="61" spans="4:4" s="40" customFormat="1">
      <c r="D61" s="95"/>
    </row>
    <row r="62" spans="4:4" s="40" customFormat="1">
      <c r="D62" s="95"/>
    </row>
    <row r="63" spans="4:4" s="40" customFormat="1">
      <c r="D63" s="95"/>
    </row>
    <row r="64" spans="4:4" s="40" customFormat="1">
      <c r="D64" s="95"/>
    </row>
    <row r="65" spans="4:4" s="40" customFormat="1">
      <c r="D65" s="95"/>
    </row>
    <row r="66" spans="4:4" s="40" customFormat="1">
      <c r="D66" s="95"/>
    </row>
    <row r="67" spans="4:4" s="40" customFormat="1">
      <c r="D67" s="95"/>
    </row>
    <row r="68" spans="4:4" s="40" customFormat="1">
      <c r="D68" s="95"/>
    </row>
    <row r="69" spans="4:4" s="40" customFormat="1">
      <c r="D69" s="95"/>
    </row>
    <row r="70" spans="4:4" s="40" customFormat="1">
      <c r="D70" s="95"/>
    </row>
    <row r="71" spans="4:4" s="40" customFormat="1">
      <c r="D71" s="95"/>
    </row>
    <row r="72" spans="4:4" s="40" customFormat="1">
      <c r="D72" s="95"/>
    </row>
    <row r="73" spans="4:4" s="40" customFormat="1">
      <c r="D73" s="95"/>
    </row>
    <row r="74" spans="4:4" s="40" customFormat="1">
      <c r="D74" s="95"/>
    </row>
    <row r="75" spans="4:4" s="40" customFormat="1">
      <c r="D75" s="95"/>
    </row>
    <row r="76" spans="4:4" s="40" customFormat="1">
      <c r="D76" s="95"/>
    </row>
    <row r="77" spans="4:4" s="40" customFormat="1">
      <c r="D77" s="95"/>
    </row>
    <row r="78" spans="4:4" s="40" customFormat="1">
      <c r="D78" s="95"/>
    </row>
    <row r="79" spans="4:4" s="40" customFormat="1">
      <c r="D79" s="95"/>
    </row>
    <row r="80" spans="4:4" s="40" customFormat="1">
      <c r="D80" s="95"/>
    </row>
    <row r="81" spans="4:4" s="40" customFormat="1">
      <c r="D81" s="95"/>
    </row>
    <row r="82" spans="4:4" s="40" customFormat="1">
      <c r="D82" s="95"/>
    </row>
    <row r="83" spans="4:4" s="40" customFormat="1">
      <c r="D83" s="95"/>
    </row>
    <row r="84" spans="4:4" s="40" customFormat="1">
      <c r="D84" s="95"/>
    </row>
    <row r="85" spans="4:4" s="40" customFormat="1">
      <c r="D85" s="95"/>
    </row>
    <row r="86" spans="4:4" s="40" customFormat="1">
      <c r="D86" s="95"/>
    </row>
    <row r="87" spans="4:4" s="40" customFormat="1">
      <c r="D87" s="95"/>
    </row>
    <row r="88" spans="4:4" s="40" customFormat="1">
      <c r="D88" s="95"/>
    </row>
    <row r="89" spans="4:4" s="40" customFormat="1">
      <c r="D89" s="95"/>
    </row>
    <row r="90" spans="4:4" s="40" customFormat="1">
      <c r="D90" s="95"/>
    </row>
    <row r="91" spans="4:4" s="40" customFormat="1">
      <c r="D91" s="95"/>
    </row>
    <row r="92" spans="4:4" s="40" customFormat="1">
      <c r="D92" s="95"/>
    </row>
    <row r="93" spans="4:4" s="40" customFormat="1">
      <c r="D93" s="95"/>
    </row>
    <row r="94" spans="4:4" s="40" customFormat="1">
      <c r="D94" s="95"/>
    </row>
    <row r="95" spans="4:4" s="40" customFormat="1">
      <c r="D95" s="95"/>
    </row>
    <row r="96" spans="4:4" s="40" customFormat="1">
      <c r="D96" s="95"/>
    </row>
    <row r="97" spans="4:4" s="40" customFormat="1">
      <c r="D97" s="95"/>
    </row>
    <row r="98" spans="4:4" s="40" customFormat="1">
      <c r="D98" s="95"/>
    </row>
    <row r="99" spans="4:4" s="40" customFormat="1">
      <c r="D99" s="95"/>
    </row>
    <row r="100" spans="4:4" s="40" customFormat="1">
      <c r="D100" s="95"/>
    </row>
    <row r="101" spans="4:4" s="40" customFormat="1">
      <c r="D101" s="95"/>
    </row>
    <row r="102" spans="4:4" s="40" customFormat="1">
      <c r="D102" s="95"/>
    </row>
    <row r="103" spans="4:4" s="40" customFormat="1">
      <c r="D103" s="95"/>
    </row>
    <row r="104" spans="4:4" s="40" customFormat="1">
      <c r="D104" s="95"/>
    </row>
    <row r="105" spans="4:4" s="40" customFormat="1">
      <c r="D105" s="95"/>
    </row>
    <row r="106" spans="4:4" s="40" customFormat="1">
      <c r="D106" s="95"/>
    </row>
    <row r="107" spans="4:4" s="40" customFormat="1">
      <c r="D107" s="95"/>
    </row>
    <row r="108" spans="4:4" s="40" customFormat="1">
      <c r="D108" s="95"/>
    </row>
    <row r="109" spans="4:4" s="40" customFormat="1">
      <c r="D109" s="95"/>
    </row>
    <row r="110" spans="4:4" s="40" customFormat="1">
      <c r="D110" s="95"/>
    </row>
    <row r="111" spans="4:4" s="40" customFormat="1">
      <c r="D111" s="95"/>
    </row>
    <row r="112" spans="4:4" s="40" customFormat="1">
      <c r="D112" s="95"/>
    </row>
    <row r="113" spans="4:4" s="40" customFormat="1">
      <c r="D113" s="95"/>
    </row>
    <row r="114" spans="4:4" s="40" customFormat="1">
      <c r="D114" s="95"/>
    </row>
    <row r="115" spans="4:4" s="40" customFormat="1">
      <c r="D115" s="95"/>
    </row>
    <row r="116" spans="4:4" s="40" customFormat="1">
      <c r="D116" s="95"/>
    </row>
    <row r="117" spans="4:4" s="40" customFormat="1">
      <c r="D117" s="95"/>
    </row>
    <row r="118" spans="4:4" s="40" customFormat="1">
      <c r="D118" s="95"/>
    </row>
    <row r="119" spans="4:4" s="40" customFormat="1">
      <c r="D119" s="95"/>
    </row>
    <row r="120" spans="4:4" s="40" customFormat="1">
      <c r="D120" s="95"/>
    </row>
    <row r="121" spans="4:4" s="40" customFormat="1">
      <c r="D121" s="95"/>
    </row>
    <row r="122" spans="4:4" s="40" customFormat="1">
      <c r="D122" s="95"/>
    </row>
    <row r="123" spans="4:4" s="40" customFormat="1">
      <c r="D123" s="95"/>
    </row>
    <row r="124" spans="4:4" s="40" customFormat="1">
      <c r="D124" s="95"/>
    </row>
    <row r="125" spans="4:4" s="40" customFormat="1">
      <c r="D125" s="95"/>
    </row>
    <row r="126" spans="4:4" s="40" customFormat="1">
      <c r="D126" s="95"/>
    </row>
    <row r="127" spans="4:4" s="40" customFormat="1">
      <c r="D127" s="95"/>
    </row>
    <row r="128" spans="4:4" s="40" customFormat="1">
      <c r="D128" s="95"/>
    </row>
    <row r="129" spans="4:4" s="40" customFormat="1">
      <c r="D129" s="95"/>
    </row>
    <row r="130" spans="4:4" s="40" customFormat="1">
      <c r="D130" s="95"/>
    </row>
    <row r="131" spans="4:4" s="40" customFormat="1">
      <c r="D131" s="95"/>
    </row>
    <row r="132" spans="4:4" s="40" customFormat="1">
      <c r="D132" s="95"/>
    </row>
    <row r="133" spans="4:4" s="40" customFormat="1">
      <c r="D133" s="95"/>
    </row>
    <row r="134" spans="4:4" s="40" customFormat="1">
      <c r="D134" s="95"/>
    </row>
    <row r="135" spans="4:4" s="40" customFormat="1">
      <c r="D135" s="95"/>
    </row>
    <row r="136" spans="4:4" s="40" customFormat="1">
      <c r="D136" s="95"/>
    </row>
    <row r="137" spans="4:4" s="40" customFormat="1">
      <c r="D137" s="95"/>
    </row>
    <row r="138" spans="4:4" s="40" customFormat="1">
      <c r="D138" s="95"/>
    </row>
    <row r="139" spans="4:4" s="40" customFormat="1">
      <c r="D139" s="95"/>
    </row>
    <row r="140" spans="4:4" s="40" customFormat="1">
      <c r="D140" s="95"/>
    </row>
    <row r="141" spans="4:4" s="40" customFormat="1">
      <c r="D141" s="95"/>
    </row>
    <row r="142" spans="4:4" s="40" customFormat="1">
      <c r="D142" s="95"/>
    </row>
    <row r="143" spans="4:4" s="40" customFormat="1">
      <c r="D143" s="95"/>
    </row>
    <row r="144" spans="4:4" s="40" customFormat="1">
      <c r="D144" s="95"/>
    </row>
    <row r="145" spans="4:4" s="40" customFormat="1">
      <c r="D145" s="95"/>
    </row>
    <row r="146" spans="4:4" s="40" customFormat="1">
      <c r="D146" s="95"/>
    </row>
    <row r="147" spans="4:4" s="40" customFormat="1">
      <c r="D147" s="95"/>
    </row>
    <row r="148" spans="4:4" s="40" customFormat="1">
      <c r="D148" s="95"/>
    </row>
    <row r="149" spans="4:4" s="40" customFormat="1">
      <c r="D149" s="95"/>
    </row>
    <row r="150" spans="4:4" s="40" customFormat="1">
      <c r="D150" s="95"/>
    </row>
    <row r="151" spans="4:4" s="40" customFormat="1">
      <c r="D151" s="95"/>
    </row>
    <row r="152" spans="4:4" s="40" customFormat="1">
      <c r="D152" s="95"/>
    </row>
    <row r="153" spans="4:4" s="40" customFormat="1">
      <c r="D153" s="95"/>
    </row>
    <row r="154" spans="4:4" s="40" customFormat="1">
      <c r="D154" s="95"/>
    </row>
    <row r="155" spans="4:4" s="40" customFormat="1">
      <c r="D155" s="95"/>
    </row>
    <row r="156" spans="4:4" s="40" customFormat="1">
      <c r="D156" s="95"/>
    </row>
    <row r="157" spans="4:4" s="40" customFormat="1">
      <c r="D157" s="95"/>
    </row>
    <row r="158" spans="4:4" s="40" customFormat="1">
      <c r="D158" s="95"/>
    </row>
    <row r="159" spans="4:4" s="40" customFormat="1">
      <c r="D159" s="95"/>
    </row>
    <row r="160" spans="4:4" s="40" customFormat="1">
      <c r="D160" s="95"/>
    </row>
    <row r="161" spans="4:4" s="40" customFormat="1">
      <c r="D161" s="95"/>
    </row>
    <row r="162" spans="4:4" s="40" customFormat="1">
      <c r="D162" s="95"/>
    </row>
    <row r="163" spans="4:4" s="40" customFormat="1">
      <c r="D163" s="95"/>
    </row>
    <row r="164" spans="4:4" s="40" customFormat="1">
      <c r="D164" s="95"/>
    </row>
    <row r="165" spans="4:4" s="40" customFormat="1">
      <c r="D165" s="95"/>
    </row>
    <row r="166" spans="4:4" s="40" customFormat="1">
      <c r="D166" s="95"/>
    </row>
    <row r="167" spans="4:4" s="40" customFormat="1">
      <c r="D167" s="95"/>
    </row>
    <row r="168" spans="4:4" s="40" customFormat="1">
      <c r="D168" s="95"/>
    </row>
    <row r="169" spans="4:4" s="40" customFormat="1">
      <c r="D169" s="95"/>
    </row>
    <row r="170" spans="4:4" s="40" customFormat="1">
      <c r="D170" s="95"/>
    </row>
    <row r="171" spans="4:4" s="40" customFormat="1">
      <c r="D171" s="95"/>
    </row>
    <row r="172" spans="4:4" s="40" customFormat="1">
      <c r="D172" s="95"/>
    </row>
    <row r="173" spans="4:4" s="40" customFormat="1">
      <c r="D173" s="95"/>
    </row>
    <row r="174" spans="4:4" s="40" customFormat="1">
      <c r="D174" s="95"/>
    </row>
    <row r="175" spans="4:4" s="40" customFormat="1">
      <c r="D175" s="95"/>
    </row>
    <row r="176" spans="4:4" s="40" customFormat="1">
      <c r="D176" s="95"/>
    </row>
    <row r="177" spans="4:4" s="40" customFormat="1">
      <c r="D177" s="95"/>
    </row>
    <row r="178" spans="4:4" s="40" customFormat="1">
      <c r="D178" s="95"/>
    </row>
    <row r="179" spans="4:4" s="40" customFormat="1">
      <c r="D179" s="95"/>
    </row>
    <row r="180" spans="4:4" s="40" customFormat="1">
      <c r="D180" s="95"/>
    </row>
    <row r="181" spans="4:4" s="40" customFormat="1">
      <c r="D181" s="95"/>
    </row>
    <row r="182" spans="4:4" s="40" customFormat="1">
      <c r="D182" s="95"/>
    </row>
    <row r="183" spans="4:4" s="40" customFormat="1">
      <c r="D183" s="95"/>
    </row>
    <row r="184" spans="4:4" s="40" customFormat="1">
      <c r="D184" s="95"/>
    </row>
    <row r="185" spans="4:4" s="40" customFormat="1">
      <c r="D185" s="95"/>
    </row>
    <row r="186" spans="4:4" s="40" customFormat="1">
      <c r="D186" s="95"/>
    </row>
    <row r="187" spans="4:4" s="40" customFormat="1">
      <c r="D187" s="95"/>
    </row>
    <row r="188" spans="4:4" s="40" customFormat="1">
      <c r="D188" s="95"/>
    </row>
    <row r="189" spans="4:4" s="40" customFormat="1">
      <c r="D189" s="95"/>
    </row>
    <row r="190" spans="4:4" s="40" customFormat="1">
      <c r="D190" s="95"/>
    </row>
    <row r="191" spans="4:4" s="40" customFormat="1">
      <c r="D191" s="95"/>
    </row>
    <row r="192" spans="4:4" s="40" customFormat="1">
      <c r="D192" s="95"/>
    </row>
    <row r="193" spans="4:4" s="40" customFormat="1">
      <c r="D193" s="95"/>
    </row>
    <row r="194" spans="4:4" s="40" customFormat="1">
      <c r="D194" s="95"/>
    </row>
    <row r="195" spans="4:4" s="40" customFormat="1">
      <c r="D195" s="95"/>
    </row>
    <row r="196" spans="4:4" s="40" customFormat="1">
      <c r="D196" s="95"/>
    </row>
    <row r="197" spans="4:4" s="40" customFormat="1">
      <c r="D197" s="95"/>
    </row>
    <row r="198" spans="4:4" s="40" customFormat="1">
      <c r="D198" s="95"/>
    </row>
    <row r="199" spans="4:4" s="40" customFormat="1">
      <c r="D199" s="95"/>
    </row>
    <row r="200" spans="4:4" s="40" customFormat="1">
      <c r="D200" s="95"/>
    </row>
    <row r="201" spans="4:4" s="40" customFormat="1">
      <c r="D201" s="95"/>
    </row>
    <row r="202" spans="4:4" s="40" customFormat="1">
      <c r="D202" s="95"/>
    </row>
    <row r="203" spans="4:4" s="40" customFormat="1">
      <c r="D203" s="95"/>
    </row>
    <row r="204" spans="4:4" s="40" customFormat="1">
      <c r="D204" s="95"/>
    </row>
    <row r="205" spans="4:4" s="40" customFormat="1">
      <c r="D205" s="95"/>
    </row>
    <row r="206" spans="4:4" s="40" customFormat="1">
      <c r="D206" s="95"/>
    </row>
    <row r="207" spans="4:4" s="40" customFormat="1">
      <c r="D207" s="95"/>
    </row>
    <row r="208" spans="4:4" s="40" customFormat="1">
      <c r="D208" s="95"/>
    </row>
    <row r="209" spans="4:4" s="40" customFormat="1">
      <c r="D209" s="95"/>
    </row>
    <row r="210" spans="4:4" s="40" customFormat="1">
      <c r="D210" s="95"/>
    </row>
    <row r="211" spans="4:4" s="40" customFormat="1">
      <c r="D211" s="95"/>
    </row>
    <row r="212" spans="4:4" s="40" customFormat="1">
      <c r="D212" s="95"/>
    </row>
    <row r="213" spans="4:4" s="40" customFormat="1">
      <c r="D213" s="95"/>
    </row>
    <row r="214" spans="4:4" s="40" customFormat="1">
      <c r="D214" s="95"/>
    </row>
    <row r="215" spans="4:4" s="40" customFormat="1">
      <c r="D215" s="95"/>
    </row>
    <row r="216" spans="4:4" s="40" customFormat="1">
      <c r="D216" s="95"/>
    </row>
    <row r="217" spans="4:4" s="40" customFormat="1">
      <c r="D217" s="95"/>
    </row>
    <row r="218" spans="4:4" s="40" customFormat="1">
      <c r="D218" s="95"/>
    </row>
    <row r="219" spans="4:4" s="40" customFormat="1">
      <c r="D219" s="95"/>
    </row>
    <row r="220" spans="4:4" s="40" customFormat="1">
      <c r="D220" s="95"/>
    </row>
    <row r="221" spans="4:4" s="40" customFormat="1">
      <c r="D221" s="95"/>
    </row>
    <row r="222" spans="4:4" s="40" customFormat="1">
      <c r="D222" s="95"/>
    </row>
    <row r="223" spans="4:4" s="40" customFormat="1">
      <c r="D223" s="95"/>
    </row>
    <row r="224" spans="4:4" s="40" customFormat="1">
      <c r="D224" s="95"/>
    </row>
    <row r="225" spans="4:4" s="40" customFormat="1">
      <c r="D225" s="95"/>
    </row>
    <row r="226" spans="4:4" s="40" customFormat="1">
      <c r="D226" s="95"/>
    </row>
    <row r="227" spans="4:4" s="40" customFormat="1">
      <c r="D227" s="95"/>
    </row>
    <row r="228" spans="4:4" s="40" customFormat="1">
      <c r="D228" s="95"/>
    </row>
    <row r="229" spans="4:4" s="40" customFormat="1">
      <c r="D229" s="95"/>
    </row>
    <row r="230" spans="4:4" s="40" customFormat="1">
      <c r="D230" s="95"/>
    </row>
    <row r="231" spans="4:4" s="40" customFormat="1">
      <c r="D231" s="95"/>
    </row>
    <row r="232" spans="4:4" s="40" customFormat="1">
      <c r="D232" s="95"/>
    </row>
    <row r="233" spans="4:4" s="40" customFormat="1">
      <c r="D233" s="95"/>
    </row>
    <row r="234" spans="4:4" s="40" customFormat="1">
      <c r="D234" s="95"/>
    </row>
    <row r="235" spans="4:4" s="40" customFormat="1">
      <c r="D235" s="95"/>
    </row>
    <row r="236" spans="4:4" s="40" customFormat="1">
      <c r="D236" s="95"/>
    </row>
    <row r="237" spans="4:4" s="40" customFormat="1">
      <c r="D237" s="95"/>
    </row>
    <row r="238" spans="4:4" s="40" customFormat="1">
      <c r="D238" s="95"/>
    </row>
    <row r="239" spans="4:4" s="40" customFormat="1">
      <c r="D239" s="95"/>
    </row>
    <row r="240" spans="4:4" s="40" customFormat="1">
      <c r="D240" s="95"/>
    </row>
    <row r="241" spans="4:4" s="40" customFormat="1">
      <c r="D241" s="95"/>
    </row>
    <row r="242" spans="4:4" s="40" customFormat="1">
      <c r="D242" s="95"/>
    </row>
    <row r="243" spans="4:4" s="40" customFormat="1">
      <c r="D243" s="95"/>
    </row>
    <row r="244" spans="4:4" s="40" customFormat="1">
      <c r="D244" s="95"/>
    </row>
    <row r="245" spans="4:4" s="40" customFormat="1">
      <c r="D245" s="95"/>
    </row>
    <row r="246" spans="4:4" s="40" customFormat="1">
      <c r="D246" s="95"/>
    </row>
    <row r="247" spans="4:4" s="40" customFormat="1">
      <c r="D247" s="95"/>
    </row>
    <row r="248" spans="4:4" s="40" customFormat="1">
      <c r="D248" s="95"/>
    </row>
    <row r="249" spans="4:4" s="40" customFormat="1">
      <c r="D249" s="95"/>
    </row>
    <row r="250" spans="4:4" s="40" customFormat="1">
      <c r="D250" s="95"/>
    </row>
    <row r="251" spans="4:4" s="40" customFormat="1">
      <c r="D251" s="95"/>
    </row>
    <row r="252" spans="4:4" s="40" customFormat="1">
      <c r="D252" s="95"/>
    </row>
    <row r="253" spans="4:4" s="40" customFormat="1">
      <c r="D253" s="95"/>
    </row>
    <row r="254" spans="4:4" s="40" customFormat="1">
      <c r="D254" s="95"/>
    </row>
    <row r="255" spans="4:4" s="40" customFormat="1">
      <c r="D255" s="95"/>
    </row>
    <row r="256" spans="4:4" s="40" customFormat="1">
      <c r="D256" s="95"/>
    </row>
    <row r="257" spans="4:4" s="40" customFormat="1">
      <c r="D257" s="95"/>
    </row>
    <row r="258" spans="4:4" s="40" customFormat="1">
      <c r="D258" s="95"/>
    </row>
    <row r="259" spans="4:4" s="40" customFormat="1">
      <c r="D259" s="95"/>
    </row>
    <row r="260" spans="4:4" s="40" customFormat="1">
      <c r="D260" s="95"/>
    </row>
    <row r="261" spans="4:4" s="40" customFormat="1">
      <c r="D261" s="95"/>
    </row>
    <row r="262" spans="4:4" s="40" customFormat="1">
      <c r="D262" s="95"/>
    </row>
    <row r="263" spans="4:4" s="40" customFormat="1">
      <c r="D263" s="95"/>
    </row>
    <row r="264" spans="4:4" s="40" customFormat="1">
      <c r="D264" s="95"/>
    </row>
    <row r="265" spans="4:4" s="40" customFormat="1">
      <c r="D265" s="95"/>
    </row>
    <row r="266" spans="4:4" s="40" customFormat="1">
      <c r="D266" s="95"/>
    </row>
    <row r="267" spans="4:4" s="40" customFormat="1">
      <c r="D267" s="95"/>
    </row>
    <row r="268" spans="4:4" s="40" customFormat="1">
      <c r="D268" s="95"/>
    </row>
    <row r="269" spans="4:4" s="40" customFormat="1">
      <c r="D269" s="95"/>
    </row>
    <row r="270" spans="4:4" s="40" customFormat="1">
      <c r="D270" s="95"/>
    </row>
    <row r="271" spans="4:4" s="40" customFormat="1">
      <c r="D271" s="95"/>
    </row>
    <row r="272" spans="4:4" s="40" customFormat="1">
      <c r="D272" s="95"/>
    </row>
    <row r="273" spans="4:4" s="40" customFormat="1">
      <c r="D273" s="95"/>
    </row>
    <row r="274" spans="4:4" s="40" customFormat="1">
      <c r="D274" s="95"/>
    </row>
    <row r="275" spans="4:4" s="40" customFormat="1">
      <c r="D275" s="95"/>
    </row>
    <row r="276" spans="4:4" s="40" customFormat="1">
      <c r="D276" s="95"/>
    </row>
    <row r="277" spans="4:4" s="40" customFormat="1">
      <c r="D277" s="95"/>
    </row>
    <row r="278" spans="4:4" s="40" customFormat="1">
      <c r="D278" s="95"/>
    </row>
    <row r="279" spans="4:4" s="40" customFormat="1">
      <c r="D279" s="95"/>
    </row>
    <row r="280" spans="4:4" s="40" customFormat="1">
      <c r="D280" s="95"/>
    </row>
    <row r="281" spans="4:4" s="40" customFormat="1">
      <c r="D281" s="95"/>
    </row>
    <row r="282" spans="4:4" s="40" customFormat="1">
      <c r="D282" s="95"/>
    </row>
    <row r="283" spans="4:4" s="40" customFormat="1">
      <c r="D283" s="95"/>
    </row>
    <row r="284" spans="4:4" s="40" customFormat="1">
      <c r="D284" s="95"/>
    </row>
    <row r="285" spans="4:4" s="40" customFormat="1">
      <c r="D285" s="95"/>
    </row>
    <row r="286" spans="4:4" s="40" customFormat="1">
      <c r="D286" s="95"/>
    </row>
    <row r="287" spans="4:4" s="40" customFormat="1">
      <c r="D287" s="95"/>
    </row>
    <row r="288" spans="4:4" s="40" customFormat="1">
      <c r="D288" s="95"/>
    </row>
    <row r="289" spans="4:4" s="40" customFormat="1">
      <c r="D289" s="95"/>
    </row>
    <row r="290" spans="4:4" s="40" customFormat="1">
      <c r="D290" s="95"/>
    </row>
    <row r="291" spans="4:4" s="40" customFormat="1">
      <c r="D291" s="95"/>
    </row>
    <row r="292" spans="4:4" s="40" customFormat="1">
      <c r="D292" s="95"/>
    </row>
    <row r="293" spans="4:4" s="40" customFormat="1">
      <c r="D293" s="95"/>
    </row>
    <row r="294" spans="4:4" s="40" customFormat="1">
      <c r="D294" s="95"/>
    </row>
    <row r="295" spans="4:4" s="40" customFormat="1">
      <c r="D295" s="95"/>
    </row>
    <row r="296" spans="4:4" s="40" customFormat="1">
      <c r="D296" s="95"/>
    </row>
    <row r="297" spans="4:4" s="40" customFormat="1">
      <c r="D297" s="95"/>
    </row>
    <row r="298" spans="4:4" s="40" customFormat="1">
      <c r="D298" s="95"/>
    </row>
    <row r="299" spans="4:4" s="40" customFormat="1">
      <c r="D299" s="95"/>
    </row>
    <row r="300" spans="4:4" s="40" customFormat="1">
      <c r="D300" s="95"/>
    </row>
    <row r="301" spans="4:4" s="40" customFormat="1">
      <c r="D301" s="95"/>
    </row>
    <row r="302" spans="4:4" s="40" customFormat="1">
      <c r="D302" s="95"/>
    </row>
    <row r="303" spans="4:4" s="40" customFormat="1">
      <c r="D303" s="95"/>
    </row>
    <row r="304" spans="4:4" s="40" customFormat="1">
      <c r="D304" s="95"/>
    </row>
    <row r="305" spans="4:4" s="40" customFormat="1">
      <c r="D305" s="95"/>
    </row>
    <row r="306" spans="4:4" s="40" customFormat="1">
      <c r="D306" s="95"/>
    </row>
    <row r="307" spans="4:4" s="40" customFormat="1">
      <c r="D307" s="95"/>
    </row>
    <row r="308" spans="4:4" s="40" customFormat="1">
      <c r="D308" s="95"/>
    </row>
    <row r="309" spans="4:4" s="40" customFormat="1">
      <c r="D309" s="95"/>
    </row>
    <row r="310" spans="4:4" s="40" customFormat="1">
      <c r="D310" s="95"/>
    </row>
    <row r="311" spans="4:4" s="40" customFormat="1">
      <c r="D311" s="95"/>
    </row>
    <row r="312" spans="4:4" s="40" customFormat="1">
      <c r="D312" s="95"/>
    </row>
    <row r="313" spans="4:4" s="40" customFormat="1">
      <c r="D313" s="95"/>
    </row>
    <row r="314" spans="4:4" s="40" customFormat="1">
      <c r="D314" s="95"/>
    </row>
    <row r="315" spans="4:4" s="40" customFormat="1">
      <c r="D315" s="95"/>
    </row>
    <row r="316" spans="4:4" s="40" customFormat="1">
      <c r="D316" s="95"/>
    </row>
    <row r="317" spans="4:4" s="40" customFormat="1">
      <c r="D317" s="95"/>
    </row>
    <row r="318" spans="4:4" s="40" customFormat="1">
      <c r="D318" s="95"/>
    </row>
    <row r="319" spans="4:4" s="40" customFormat="1">
      <c r="D319" s="95"/>
    </row>
    <row r="320" spans="4:4" s="40" customFormat="1">
      <c r="D320" s="95"/>
    </row>
    <row r="321" spans="4:13" s="40" customFormat="1">
      <c r="D321" s="95"/>
    </row>
    <row r="322" spans="4:13" s="40" customFormat="1">
      <c r="D322" s="95"/>
    </row>
    <row r="323" spans="4:13" s="40" customFormat="1">
      <c r="D323" s="95"/>
    </row>
    <row r="324" spans="4:13" s="40" customFormat="1">
      <c r="D324" s="95"/>
    </row>
    <row r="325" spans="4:13" s="40" customFormat="1">
      <c r="D325" s="95"/>
    </row>
    <row r="326" spans="4:13" s="40" customFormat="1">
      <c r="D326" s="95"/>
    </row>
    <row r="327" spans="4:13" s="40" customFormat="1">
      <c r="D327" s="95"/>
    </row>
    <row r="328" spans="4:13" s="40" customFormat="1">
      <c r="D328" s="95"/>
    </row>
    <row r="329" spans="4:13" s="40" customFormat="1">
      <c r="D329" s="95"/>
    </row>
    <row r="330" spans="4:13" s="40" customFormat="1">
      <c r="D330" s="95"/>
    </row>
    <row r="331" spans="4:13" s="40" customFormat="1">
      <c r="D331" s="95"/>
    </row>
    <row r="332" spans="4:13" s="40" customFormat="1">
      <c r="D332" s="95"/>
    </row>
    <row r="333" spans="4:13" s="40" customFormat="1">
      <c r="D333" s="95"/>
    </row>
    <row r="334" spans="4:13" s="40" customFormat="1">
      <c r="D334" s="95"/>
    </row>
    <row r="335" spans="4:13" s="40" customFormat="1">
      <c r="D335" s="95"/>
      <c r="M335" s="52"/>
    </row>
  </sheetData>
  <mergeCells count="1">
    <mergeCell ref="K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H16"/>
  <sheetViews>
    <sheetView showGridLines="0" showRuler="0" zoomScaleNormal="100" zoomScaleSheetLayoutView="100" workbookViewId="0"/>
  </sheetViews>
  <sheetFormatPr defaultRowHeight="15"/>
  <cols>
    <col min="1" max="1" width="2.88671875" customWidth="1"/>
    <col min="2" max="2" width="6.109375" customWidth="1"/>
    <col min="3" max="3" width="12.33203125" customWidth="1"/>
    <col min="4" max="4" width="1.6640625" customWidth="1"/>
    <col min="5" max="5" width="8.88671875" style="158"/>
  </cols>
  <sheetData>
    <row r="1" spans="2:8">
      <c r="B1" s="7"/>
      <c r="C1" s="13"/>
      <c r="D1" s="13"/>
      <c r="E1" s="154"/>
      <c r="F1" s="13"/>
      <c r="G1" s="3"/>
      <c r="H1" s="3"/>
    </row>
    <row r="2" spans="2:8">
      <c r="B2" s="144" t="s">
        <v>203</v>
      </c>
      <c r="C2" s="14"/>
      <c r="D2" s="13"/>
      <c r="E2" s="154" t="s">
        <v>2</v>
      </c>
      <c r="F2" s="13"/>
      <c r="G2" s="3"/>
      <c r="H2" s="3"/>
    </row>
    <row r="3" spans="2:8">
      <c r="B3" s="7"/>
      <c r="C3" s="8"/>
      <c r="D3" s="9"/>
      <c r="E3" s="155"/>
      <c r="F3" s="9"/>
      <c r="G3" s="2"/>
      <c r="H3" s="2"/>
    </row>
    <row r="4" spans="2:8">
      <c r="B4" s="7"/>
      <c r="C4" s="16"/>
      <c r="D4" s="7"/>
      <c r="E4" s="156" t="s">
        <v>202</v>
      </c>
      <c r="F4" s="9"/>
      <c r="G4" s="2"/>
      <c r="H4" s="2"/>
    </row>
    <row r="5" spans="2:8">
      <c r="B5" s="7"/>
      <c r="C5" s="8"/>
      <c r="D5" s="9"/>
      <c r="E5" s="155"/>
      <c r="F5" s="9"/>
      <c r="G5" s="2"/>
      <c r="H5" s="2"/>
    </row>
    <row r="6" spans="2:8">
      <c r="B6" s="7"/>
      <c r="C6" s="15"/>
      <c r="D6" s="9"/>
      <c r="E6" s="155" t="s">
        <v>3</v>
      </c>
      <c r="F6" s="9"/>
      <c r="G6" s="2"/>
      <c r="H6" s="2"/>
    </row>
    <row r="7" spans="2:8">
      <c r="B7" s="7"/>
      <c r="C7" s="7"/>
      <c r="D7" s="7"/>
      <c r="E7" s="157"/>
      <c r="F7" s="7"/>
    </row>
    <row r="8" spans="2:8">
      <c r="B8" s="7"/>
      <c r="C8" s="10"/>
      <c r="D8" s="7"/>
      <c r="E8" s="157" t="s">
        <v>4</v>
      </c>
      <c r="F8" s="7"/>
    </row>
    <row r="9" spans="2:8">
      <c r="B9" s="7"/>
      <c r="C9" s="7"/>
      <c r="D9" s="7"/>
      <c r="E9" s="157"/>
      <c r="F9" s="7"/>
    </row>
    <row r="10" spans="2:8" ht="54" customHeight="1">
      <c r="B10" s="7"/>
      <c r="C10" s="178"/>
      <c r="D10" s="179"/>
      <c r="E10" s="179"/>
      <c r="F10" s="179"/>
      <c r="G10" s="4"/>
      <c r="H10" s="4"/>
    </row>
    <row r="16" spans="2:8">
      <c r="C16" s="1"/>
    </row>
  </sheetData>
  <customSheetViews>
    <customSheetView guid="{F340C8D7-4E9F-4632-8DFC-4C51DEF7AB5A}" showGridLines="0" showRuler="0">
      <selection activeCell="B6" sqref="B6"/>
      <pageMargins left="0.75" right="0.75" top="1" bottom="1" header="0.5" footer="0.5"/>
      <pageSetup paperSize="9" scale="73" orientation="portrait" horizontalDpi="300" verticalDpi="300" r:id="rId1"/>
      <headerFooter alignWithMargins="0"/>
    </customSheetView>
    <customSheetView guid="{ABE47515-9F00-4757-9737-BAFEEF96F8FA}" showPageBreaks="1" showGridLines="0" fitToPage="1" showRuler="0">
      <selection activeCell="B12" sqref="B12:E12"/>
      <pageMargins left="0.74803149606299213" right="0.74803149606299213" top="0.98425196850393704" bottom="0.98425196850393704" header="0.51181102362204722" footer="0.51181102362204722"/>
      <pageSetup paperSize="9" scale="75" orientation="portrait" horizontalDpi="300" verticalDpi="300" r:id="rId2"/>
      <headerFooter alignWithMargins="0"/>
    </customSheetView>
    <customSheetView guid="{FA539445-A77A-4A28-B8FD-A25D18E141AC}" showPageBreaks="1" showGridLines="0" showRuler="0">
      <selection activeCell="B36" sqref="B36"/>
      <pageMargins left="0.75" right="0.75" top="1" bottom="1" header="0.5" footer="0.5"/>
      <pageSetup paperSize="9" scale="73" orientation="portrait" horizontalDpi="300" verticalDpi="300" r:id="rId3"/>
      <headerFooter alignWithMargins="0"/>
    </customSheetView>
    <customSheetView guid="{91E5C65A-A02B-4E83-B3A4-B1B16DE975C3}" showGridLines="0">
      <selection activeCell="C18" sqref="C18"/>
      <pageMargins left="0.75" right="0.75" top="1" bottom="1" header="0.5" footer="0.5"/>
      <pageSetup paperSize="9" scale="73" orientation="portrait" horizontalDpi="300" verticalDpi="300" r:id="rId4"/>
      <headerFooter alignWithMargins="0"/>
    </customSheetView>
    <customSheetView guid="{D221B1C6-FD4F-4EC0-9F68-6FA55C6CFD94}" showGridLines="0" showRuler="0">
      <selection activeCell="C18" sqref="C18"/>
      <pageMargins left="0.75" right="0.75" top="1" bottom="1" header="0.5" footer="0.5"/>
      <pageSetup paperSize="9" scale="73" orientation="portrait" horizontalDpi="300" verticalDpi="300" r:id="rId5"/>
      <headerFooter alignWithMargins="0"/>
    </customSheetView>
    <customSheetView guid="{D5E79100-4AE8-43A6-AB76-1294F977971A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6"/>
      <headerFooter alignWithMargins="0"/>
    </customSheetView>
    <customSheetView guid="{3EFCFB9D-F21B-4817-A00D-7E6B17F1F35E}" showGridLines="0" showRuler="0">
      <selection activeCell="C18" sqref="C18"/>
      <pageMargins left="0.75" right="0.75" top="1" bottom="1" header="0.5" footer="0.5"/>
      <pageSetup paperSize="9" scale="73" orientation="portrait" horizontalDpi="300" verticalDpi="300" r:id="rId7"/>
      <headerFooter alignWithMargins="0"/>
    </customSheetView>
    <customSheetView guid="{FE687FB1-5151-4D44-8177-B71484D4AB4A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8"/>
      <headerFooter alignWithMargins="0"/>
    </customSheetView>
    <customSheetView guid="{CF2CB0F1-ED7F-4C98-A426-921B2B022766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9"/>
      <headerFooter alignWithMargins="0"/>
    </customSheetView>
    <customSheetView guid="{DF9F3B91-E934-46D9-9FCE-A4155C624A14}" showGridLines="0" showRuler="0">
      <pageMargins left="0.75" right="0.75" top="1" bottom="1" header="0.5" footer="0.5"/>
      <pageSetup paperSize="9" scale="73" orientation="portrait" horizontalDpi="300" verticalDpi="300" r:id="rId10"/>
      <headerFooter alignWithMargins="0"/>
    </customSheetView>
  </customSheetViews>
  <mergeCells count="1">
    <mergeCell ref="C10:F10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H31"/>
  <sheetViews>
    <sheetView workbookViewId="0"/>
  </sheetViews>
  <sheetFormatPr defaultRowHeight="15"/>
  <cols>
    <col min="1" max="1" width="2.77734375" style="124" customWidth="1"/>
    <col min="2" max="2" width="2.5546875" style="124" customWidth="1"/>
    <col min="3" max="3" width="8.88671875" style="124"/>
    <col min="4" max="4" width="15" style="124" customWidth="1"/>
    <col min="5" max="5" width="56.88671875" style="124" customWidth="1"/>
    <col min="6" max="6" width="21.5546875" style="124" customWidth="1"/>
    <col min="7" max="7" width="28.77734375" style="124" customWidth="1"/>
    <col min="8" max="8" width="4.5546875" style="124" customWidth="1"/>
    <col min="9" max="16384" width="8.88671875" style="124"/>
  </cols>
  <sheetData>
    <row r="1" spans="2:8" ht="15.75" thickBot="1"/>
    <row r="2" spans="2:8">
      <c r="B2" s="100"/>
      <c r="C2" s="101"/>
      <c r="D2" s="102"/>
      <c r="E2" s="101"/>
      <c r="F2" s="101"/>
      <c r="G2" s="101"/>
      <c r="H2" s="103"/>
    </row>
    <row r="3" spans="2:8">
      <c r="B3" s="104"/>
      <c r="C3" s="106" t="s">
        <v>62</v>
      </c>
      <c r="D3" s="107" t="s">
        <v>21</v>
      </c>
      <c r="E3" s="106" t="s">
        <v>63</v>
      </c>
      <c r="F3" s="106" t="s">
        <v>64</v>
      </c>
      <c r="G3" s="106" t="s">
        <v>65</v>
      </c>
      <c r="H3" s="105"/>
    </row>
    <row r="4" spans="2:8">
      <c r="B4" s="104"/>
      <c r="C4" s="108" t="s">
        <v>66</v>
      </c>
      <c r="D4" s="109"/>
      <c r="E4" s="110"/>
      <c r="F4" s="110"/>
      <c r="G4" s="111"/>
      <c r="H4" s="105"/>
    </row>
    <row r="5" spans="2:8">
      <c r="B5" s="104"/>
      <c r="C5" s="112"/>
      <c r="D5" s="109"/>
      <c r="E5" s="110"/>
      <c r="F5" s="110"/>
      <c r="G5" s="113"/>
      <c r="H5" s="105"/>
    </row>
    <row r="6" spans="2:8" ht="16.5">
      <c r="B6" s="104"/>
      <c r="C6" s="125"/>
      <c r="D6" s="126"/>
      <c r="E6" s="126"/>
      <c r="F6" s="126"/>
      <c r="G6" s="127"/>
      <c r="H6" s="105"/>
    </row>
    <row r="7" spans="2:8">
      <c r="B7" s="104"/>
      <c r="C7" s="114"/>
      <c r="D7" s="115"/>
      <c r="E7" s="116"/>
      <c r="F7" s="116"/>
      <c r="G7" s="111"/>
      <c r="H7" s="105"/>
    </row>
    <row r="8" spans="2:8">
      <c r="B8" s="104"/>
      <c r="C8" s="114"/>
      <c r="D8" s="115"/>
      <c r="E8" s="116"/>
      <c r="F8" s="116"/>
      <c r="G8" s="111"/>
      <c r="H8" s="105"/>
    </row>
    <row r="9" spans="2:8">
      <c r="B9" s="104"/>
      <c r="C9" s="114"/>
      <c r="D9" s="115"/>
      <c r="E9" s="116"/>
      <c r="F9" s="116"/>
      <c r="G9" s="111"/>
      <c r="H9" s="105"/>
    </row>
    <row r="10" spans="2:8">
      <c r="B10" s="104"/>
      <c r="C10" s="114"/>
      <c r="D10" s="115"/>
      <c r="E10" s="116"/>
      <c r="F10" s="116"/>
      <c r="G10" s="111"/>
      <c r="H10" s="105"/>
    </row>
    <row r="11" spans="2:8">
      <c r="B11" s="104"/>
      <c r="C11" s="114"/>
      <c r="D11" s="115"/>
      <c r="E11" s="116"/>
      <c r="F11" s="116"/>
      <c r="G11" s="111"/>
      <c r="H11" s="105"/>
    </row>
    <row r="12" spans="2:8">
      <c r="B12" s="104"/>
      <c r="C12" s="114"/>
      <c r="D12" s="115"/>
      <c r="E12" s="116"/>
      <c r="F12" s="116"/>
      <c r="G12" s="111"/>
      <c r="H12" s="105"/>
    </row>
    <row r="13" spans="2:8">
      <c r="B13" s="104"/>
      <c r="C13" s="114"/>
      <c r="D13" s="115"/>
      <c r="E13" s="116"/>
      <c r="F13" s="116"/>
      <c r="G13" s="111"/>
      <c r="H13" s="105"/>
    </row>
    <row r="14" spans="2:8">
      <c r="B14" s="104"/>
      <c r="C14" s="114"/>
      <c r="D14" s="115"/>
      <c r="E14" s="116"/>
      <c r="F14" s="116"/>
      <c r="G14" s="111"/>
      <c r="H14" s="105"/>
    </row>
    <row r="15" spans="2:8">
      <c r="B15" s="104"/>
      <c r="C15" s="114"/>
      <c r="D15" s="115"/>
      <c r="E15" s="116"/>
      <c r="F15" s="116"/>
      <c r="G15" s="111"/>
      <c r="H15" s="105"/>
    </row>
    <row r="16" spans="2:8">
      <c r="B16" s="104"/>
      <c r="C16" s="114"/>
      <c r="D16" s="115"/>
      <c r="E16" s="116"/>
      <c r="F16" s="116"/>
      <c r="G16" s="111"/>
      <c r="H16" s="105"/>
    </row>
    <row r="17" spans="2:8">
      <c r="B17" s="104"/>
      <c r="C17" s="114"/>
      <c r="D17" s="115"/>
      <c r="E17" s="116"/>
      <c r="F17" s="116"/>
      <c r="G17" s="111"/>
      <c r="H17" s="105"/>
    </row>
    <row r="18" spans="2:8">
      <c r="B18" s="104"/>
      <c r="C18" s="114"/>
      <c r="D18" s="115"/>
      <c r="E18" s="116"/>
      <c r="F18" s="116"/>
      <c r="G18" s="111"/>
      <c r="H18" s="105"/>
    </row>
    <row r="19" spans="2:8">
      <c r="B19" s="104"/>
      <c r="C19" s="114"/>
      <c r="D19" s="115"/>
      <c r="E19" s="116"/>
      <c r="F19" s="116"/>
      <c r="G19" s="111"/>
      <c r="H19" s="105"/>
    </row>
    <row r="20" spans="2:8">
      <c r="B20" s="104"/>
      <c r="C20" s="114"/>
      <c r="D20" s="115"/>
      <c r="E20" s="116"/>
      <c r="F20" s="116"/>
      <c r="G20" s="111"/>
      <c r="H20" s="105"/>
    </row>
    <row r="21" spans="2:8">
      <c r="B21" s="104"/>
      <c r="C21" s="114"/>
      <c r="D21" s="115"/>
      <c r="E21" s="116"/>
      <c r="F21" s="116"/>
      <c r="G21" s="111"/>
      <c r="H21" s="105"/>
    </row>
    <row r="22" spans="2:8">
      <c r="B22" s="104"/>
      <c r="C22" s="114"/>
      <c r="D22" s="115"/>
      <c r="E22" s="116"/>
      <c r="F22" s="116"/>
      <c r="G22" s="111"/>
      <c r="H22" s="105"/>
    </row>
    <row r="23" spans="2:8">
      <c r="B23" s="104"/>
      <c r="C23" s="114"/>
      <c r="D23" s="115"/>
      <c r="E23" s="116"/>
      <c r="F23" s="116"/>
      <c r="G23" s="111"/>
      <c r="H23" s="105"/>
    </row>
    <row r="24" spans="2:8">
      <c r="B24" s="104"/>
      <c r="C24" s="114"/>
      <c r="D24" s="115"/>
      <c r="E24" s="116"/>
      <c r="F24" s="116"/>
      <c r="G24" s="111"/>
      <c r="H24" s="105"/>
    </row>
    <row r="25" spans="2:8">
      <c r="B25" s="104"/>
      <c r="C25" s="114"/>
      <c r="D25" s="115"/>
      <c r="E25" s="116"/>
      <c r="F25" s="116"/>
      <c r="G25" s="111"/>
      <c r="H25" s="105"/>
    </row>
    <row r="26" spans="2:8">
      <c r="B26" s="104"/>
      <c r="C26" s="114"/>
      <c r="D26" s="115"/>
      <c r="E26" s="116"/>
      <c r="F26" s="116"/>
      <c r="G26" s="111"/>
      <c r="H26" s="105"/>
    </row>
    <row r="27" spans="2:8">
      <c r="B27" s="104"/>
      <c r="C27" s="114"/>
      <c r="D27" s="115"/>
      <c r="E27" s="116"/>
      <c r="F27" s="116"/>
      <c r="G27" s="111"/>
      <c r="H27" s="105"/>
    </row>
    <row r="28" spans="2:8">
      <c r="B28" s="104"/>
      <c r="C28" s="114"/>
      <c r="D28" s="115"/>
      <c r="E28" s="116"/>
      <c r="F28" s="116"/>
      <c r="G28" s="111"/>
      <c r="H28" s="105"/>
    </row>
    <row r="29" spans="2:8">
      <c r="B29" s="104"/>
      <c r="C29" s="114"/>
      <c r="D29" s="115"/>
      <c r="E29" s="116"/>
      <c r="F29" s="116"/>
      <c r="G29" s="111"/>
      <c r="H29" s="105"/>
    </row>
    <row r="30" spans="2:8">
      <c r="B30" s="104"/>
      <c r="C30" s="117"/>
      <c r="D30" s="118"/>
      <c r="E30" s="119"/>
      <c r="F30" s="119"/>
      <c r="G30" s="120"/>
      <c r="H30" s="105"/>
    </row>
    <row r="31" spans="2:8" ht="15.75" thickBot="1">
      <c r="B31" s="121"/>
      <c r="C31" s="122"/>
      <c r="D31" s="122"/>
      <c r="E31" s="122"/>
      <c r="F31" s="122"/>
      <c r="G31" s="122"/>
      <c r="H31" s="12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O345"/>
  <sheetViews>
    <sheetView zoomScaleNormal="100" workbookViewId="0"/>
  </sheetViews>
  <sheetFormatPr defaultColWidth="8.88671875" defaultRowHeight="15"/>
  <cols>
    <col min="1" max="1" width="1.88671875" style="40" customWidth="1"/>
    <col min="2" max="2" width="2.6640625" style="40" customWidth="1"/>
    <col min="3" max="3" width="6.21875" style="52" customWidth="1"/>
    <col min="4" max="4" width="35.77734375" style="52" customWidth="1"/>
    <col min="5" max="5" width="5.109375" style="52" customWidth="1"/>
    <col min="6" max="6" width="4.6640625" style="52" customWidth="1"/>
    <col min="7" max="7" width="1.33203125" style="40" customWidth="1"/>
    <col min="8" max="9" width="11" style="52" customWidth="1"/>
    <col min="10" max="10" width="3.6640625" style="52" customWidth="1"/>
    <col min="11" max="15" width="11" style="52" customWidth="1"/>
    <col min="16" max="17" width="2.6640625" style="40" customWidth="1"/>
    <col min="18" max="82" width="8.88671875" style="40"/>
    <col min="83" max="16384" width="8.88671875" style="52"/>
  </cols>
  <sheetData>
    <row r="1" spans="1:93" s="40" customFormat="1" ht="15.75" thickBot="1"/>
    <row r="2" spans="1:93" s="40" customFormat="1">
      <c r="B2" s="41"/>
      <c r="C2" s="42"/>
      <c r="D2" s="43"/>
      <c r="E2" s="19"/>
      <c r="F2" s="19"/>
      <c r="G2" s="43"/>
      <c r="H2" s="43"/>
      <c r="I2" s="43"/>
      <c r="J2" s="43"/>
      <c r="K2" s="43"/>
      <c r="L2" s="43"/>
      <c r="M2" s="43"/>
      <c r="N2" s="43"/>
      <c r="O2" s="43"/>
      <c r="P2" s="44"/>
      <c r="Q2" s="24"/>
    </row>
    <row r="3" spans="1:93" s="40" customFormat="1">
      <c r="B3" s="45"/>
      <c r="C3" s="46" t="s">
        <v>47</v>
      </c>
      <c r="D3" s="24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7"/>
      <c r="Q3" s="24"/>
    </row>
    <row r="4" spans="1:93" s="40" customFormat="1">
      <c r="B4" s="45"/>
      <c r="C4" s="46" t="str">
        <f>Index!C3</f>
        <v>2018/19</v>
      </c>
      <c r="D4" s="24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7"/>
      <c r="Q4" s="24"/>
    </row>
    <row r="5" spans="1:93" s="40" customFormat="1">
      <c r="B5" s="45"/>
      <c r="C5" s="48" t="s">
        <v>61</v>
      </c>
      <c r="D5" s="24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7"/>
      <c r="Q5" s="24"/>
    </row>
    <row r="6" spans="1:93" s="40" customFormat="1">
      <c r="B6" s="45"/>
      <c r="C6" s="49"/>
      <c r="D6" s="24"/>
      <c r="E6" s="20"/>
      <c r="F6" s="20"/>
      <c r="G6" s="24"/>
      <c r="H6" s="24"/>
      <c r="I6" s="24"/>
      <c r="J6" s="24"/>
      <c r="K6" s="180" t="s">
        <v>50</v>
      </c>
      <c r="L6" s="181"/>
      <c r="M6" s="181"/>
      <c r="N6" s="181"/>
      <c r="O6" s="182"/>
      <c r="P6" s="47"/>
      <c r="Q6" s="24"/>
    </row>
    <row r="7" spans="1:93">
      <c r="B7" s="45"/>
      <c r="C7" s="50"/>
      <c r="D7" s="51"/>
      <c r="E7" s="17"/>
      <c r="F7" s="17"/>
      <c r="G7" s="24"/>
      <c r="H7" s="78" t="s">
        <v>48</v>
      </c>
      <c r="I7" s="78" t="s">
        <v>48</v>
      </c>
      <c r="J7" s="25"/>
      <c r="K7" s="80" t="s">
        <v>48</v>
      </c>
      <c r="L7" s="78" t="s">
        <v>48</v>
      </c>
      <c r="M7" s="5" t="s">
        <v>48</v>
      </c>
      <c r="N7" s="5" t="s">
        <v>48</v>
      </c>
      <c r="O7" s="5" t="s">
        <v>48</v>
      </c>
      <c r="P7" s="47"/>
      <c r="Q7" s="24"/>
    </row>
    <row r="8" spans="1:93">
      <c r="B8" s="45"/>
      <c r="C8" s="53"/>
      <c r="D8" s="54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81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7"/>
      <c r="Q8" s="24"/>
    </row>
    <row r="9" spans="1:93" s="40" customFormat="1">
      <c r="B9" s="45"/>
      <c r="C9" s="55"/>
      <c r="D9" s="56"/>
      <c r="E9" s="12"/>
      <c r="F9" s="12"/>
      <c r="G9" s="24"/>
      <c r="H9" s="27" t="s">
        <v>20</v>
      </c>
      <c r="I9" s="6" t="s">
        <v>14</v>
      </c>
      <c r="J9" s="26"/>
      <c r="K9" s="82" t="s">
        <v>15</v>
      </c>
      <c r="L9" s="6" t="s">
        <v>16</v>
      </c>
      <c r="M9" s="6" t="s">
        <v>17</v>
      </c>
      <c r="N9" s="6" t="s">
        <v>18</v>
      </c>
      <c r="O9" s="6" t="s">
        <v>19</v>
      </c>
      <c r="P9" s="47"/>
      <c r="Q9" s="24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</row>
    <row r="10" spans="1:93" s="40" customFormat="1">
      <c r="B10" s="45"/>
      <c r="C10" s="24"/>
      <c r="D10" s="24"/>
      <c r="E10" s="20"/>
      <c r="F10" s="20"/>
      <c r="G10" s="24"/>
      <c r="H10" s="90">
        <v>41730</v>
      </c>
      <c r="I10" s="90">
        <v>42095</v>
      </c>
      <c r="J10" s="86"/>
      <c r="K10" s="91">
        <v>42461</v>
      </c>
      <c r="L10" s="90">
        <v>42826</v>
      </c>
      <c r="M10" s="90">
        <v>43191</v>
      </c>
      <c r="N10" s="90">
        <v>43556</v>
      </c>
      <c r="O10" s="90">
        <v>43922</v>
      </c>
      <c r="P10" s="47"/>
      <c r="Q10" s="24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</row>
    <row r="11" spans="1:93" s="40" customFormat="1">
      <c r="B11" s="45"/>
      <c r="C11" s="57" t="s">
        <v>0</v>
      </c>
      <c r="D11" s="58" t="s">
        <v>29</v>
      </c>
      <c r="E11" s="23"/>
      <c r="F11" s="24"/>
      <c r="G11" s="24"/>
      <c r="H11" s="22"/>
      <c r="I11" s="22"/>
      <c r="J11" s="22"/>
      <c r="K11" s="22"/>
      <c r="L11" s="22"/>
      <c r="M11" s="79"/>
      <c r="N11" s="79"/>
      <c r="O11" s="79"/>
      <c r="P11" s="47"/>
      <c r="Q11" s="24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</row>
    <row r="12" spans="1:93" s="40" customFormat="1">
      <c r="B12" s="45"/>
      <c r="C12" s="11">
        <v>1</v>
      </c>
      <c r="D12" s="39" t="s">
        <v>49</v>
      </c>
      <c r="E12" s="59" t="s">
        <v>22</v>
      </c>
      <c r="F12" s="60">
        <v>1</v>
      </c>
      <c r="G12" s="24"/>
      <c r="H12" s="28">
        <v>255.7</v>
      </c>
      <c r="I12" s="28">
        <v>258</v>
      </c>
      <c r="J12" s="87"/>
      <c r="K12" s="83">
        <v>261.39999999999998</v>
      </c>
      <c r="L12" s="36">
        <v>270.60000000000002</v>
      </c>
      <c r="M12" s="29">
        <v>278.39999999999998</v>
      </c>
      <c r="N12" s="29">
        <v>287</v>
      </c>
      <c r="O12" s="29">
        <v>295.39999999999998</v>
      </c>
      <c r="P12" s="47"/>
      <c r="Q12" s="24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</row>
    <row r="13" spans="1:93" s="40" customFormat="1">
      <c r="B13" s="45"/>
      <c r="C13" s="11">
        <f>C12+1</f>
        <v>2</v>
      </c>
      <c r="D13" s="39" t="s">
        <v>31</v>
      </c>
      <c r="E13" s="59" t="s">
        <v>32</v>
      </c>
      <c r="F13" s="60">
        <v>1</v>
      </c>
      <c r="G13" s="24"/>
      <c r="H13" s="10"/>
      <c r="I13" s="85">
        <f>(I12-H12)/H12</f>
        <v>8.9949159170903854E-3</v>
      </c>
      <c r="J13" s="88"/>
      <c r="K13" s="84">
        <f>(K12-I12)/I12</f>
        <v>1.3178294573643322E-2</v>
      </c>
      <c r="L13" s="76">
        <f>(L12-K12)/K12</f>
        <v>3.5195103289977221E-2</v>
      </c>
      <c r="M13" s="76">
        <f>(M12-L12)/L12</f>
        <v>2.8824833702882312E-2</v>
      </c>
      <c r="N13" s="76">
        <f>(N12-M12)/M12</f>
        <v>3.0890804597701233E-2</v>
      </c>
      <c r="O13" s="76">
        <f t="shared" ref="O13" si="0">(O12-N12)/N12</f>
        <v>2.9268292682926751E-2</v>
      </c>
      <c r="P13" s="47"/>
      <c r="Q13" s="24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</row>
    <row r="14" spans="1:93" s="40" customFormat="1">
      <c r="B14" s="45"/>
      <c r="C14" s="11">
        <f>C13+1</f>
        <v>3</v>
      </c>
      <c r="D14" s="39" t="s">
        <v>54</v>
      </c>
      <c r="E14" s="59" t="s">
        <v>22</v>
      </c>
      <c r="F14" s="60">
        <v>3</v>
      </c>
      <c r="G14" s="24"/>
      <c r="H14" s="77">
        <f>($H$12/H12)</f>
        <v>1</v>
      </c>
      <c r="I14" s="77">
        <f>($H$12/I12)</f>
        <v>0.99108527131782942</v>
      </c>
      <c r="J14" s="89"/>
      <c r="K14" s="77">
        <f>($H$12/K12)</f>
        <v>0.978194338179036</v>
      </c>
      <c r="L14" s="77">
        <f>($H$12/L12)</f>
        <v>0.94493717664449361</v>
      </c>
      <c r="M14" s="77">
        <f>($H$12/M12)</f>
        <v>0.91846264367816099</v>
      </c>
      <c r="N14" s="77">
        <f>($H$12/N12)</f>
        <v>0.89094076655052257</v>
      </c>
      <c r="O14" s="77">
        <f>($H$12/O12)</f>
        <v>0.86560595802301965</v>
      </c>
      <c r="P14" s="47"/>
      <c r="Q14" s="24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</row>
    <row r="15" spans="1:93" s="40" customFormat="1" ht="15.75" thickBot="1">
      <c r="A15" s="61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4"/>
    </row>
    <row r="16" spans="1:93" s="40" customFormat="1">
      <c r="C16" s="66" t="s">
        <v>30</v>
      </c>
    </row>
    <row r="17" spans="3:9" s="40" customFormat="1">
      <c r="C17" s="92" t="s">
        <v>51</v>
      </c>
      <c r="D17" s="93"/>
      <c r="E17" s="93"/>
      <c r="F17" s="93"/>
      <c r="G17" s="93"/>
      <c r="H17" s="93"/>
      <c r="I17" s="93"/>
    </row>
    <row r="18" spans="3:9" s="40" customFormat="1"/>
    <row r="19" spans="3:9" s="40" customFormat="1"/>
    <row r="20" spans="3:9" s="40" customFormat="1"/>
    <row r="21" spans="3:9" s="40" customFormat="1"/>
    <row r="22" spans="3:9" s="40" customFormat="1"/>
    <row r="23" spans="3:9" s="40" customFormat="1"/>
    <row r="24" spans="3:9" s="40" customFormat="1"/>
    <row r="25" spans="3:9" s="40" customFormat="1"/>
    <row r="26" spans="3:9" s="40" customFormat="1"/>
    <row r="27" spans="3:9" s="40" customFormat="1"/>
    <row r="28" spans="3:9" s="40" customFormat="1"/>
    <row r="29" spans="3:9" s="40" customFormat="1"/>
    <row r="30" spans="3:9" s="40" customFormat="1"/>
    <row r="31" spans="3:9" s="40" customFormat="1"/>
    <row r="32" spans="3:9" s="40" customFormat="1"/>
    <row r="33" s="40" customFormat="1"/>
    <row r="34" s="40" customFormat="1"/>
    <row r="35" s="40" customFormat="1"/>
    <row r="36" s="40" customFormat="1"/>
    <row r="37" s="40" customFormat="1"/>
    <row r="38" s="40" customFormat="1"/>
    <row r="39" s="40" customFormat="1"/>
    <row r="40" s="40" customFormat="1"/>
    <row r="41" s="40" customFormat="1"/>
    <row r="42" s="40" customFormat="1"/>
    <row r="43" s="40" customFormat="1"/>
    <row r="44" s="40" customFormat="1"/>
    <row r="45" s="40" customFormat="1"/>
    <row r="46" s="40" customFormat="1"/>
    <row r="47" s="40" customFormat="1"/>
    <row r="48" s="40" customFormat="1"/>
    <row r="49" s="40" customFormat="1"/>
    <row r="50" s="40" customFormat="1"/>
    <row r="51" s="40" customFormat="1"/>
    <row r="52" s="40" customFormat="1"/>
    <row r="53" s="40" customFormat="1"/>
    <row r="54" s="40" customFormat="1"/>
    <row r="55" s="40" customFormat="1"/>
    <row r="56" s="40" customFormat="1"/>
    <row r="57" s="40" customFormat="1"/>
    <row r="58" s="40" customFormat="1"/>
    <row r="59" s="40" customFormat="1"/>
    <row r="60" s="40" customFormat="1"/>
    <row r="61" s="40" customFormat="1"/>
    <row r="62" s="40" customFormat="1"/>
    <row r="63" s="40" customFormat="1"/>
    <row r="64" s="40" customFormat="1"/>
    <row r="65" s="40" customFormat="1"/>
    <row r="66" s="40" customFormat="1"/>
    <row r="67" s="40" customFormat="1"/>
    <row r="68" s="40" customFormat="1"/>
    <row r="69" s="40" customFormat="1"/>
    <row r="70" s="40" customFormat="1"/>
    <row r="71" s="40" customFormat="1"/>
    <row r="72" s="40" customFormat="1"/>
    <row r="73" s="40" customFormat="1"/>
    <row r="74" s="40" customFormat="1"/>
    <row r="75" s="40" customFormat="1"/>
    <row r="76" s="40" customFormat="1"/>
    <row r="77" s="40" customFormat="1"/>
    <row r="78" s="40" customFormat="1"/>
    <row r="79" s="40" customFormat="1"/>
    <row r="80" s="40" customFormat="1"/>
    <row r="81" s="40" customFormat="1"/>
    <row r="82" s="40" customFormat="1"/>
    <row r="83" s="40" customFormat="1"/>
    <row r="84" s="40" customFormat="1"/>
    <row r="85" s="40" customFormat="1"/>
    <row r="86" s="40" customFormat="1"/>
    <row r="87" s="40" customFormat="1"/>
    <row r="88" s="40" customFormat="1"/>
    <row r="89" s="40" customFormat="1"/>
    <row r="90" s="40" customFormat="1"/>
    <row r="91" s="40" customFormat="1"/>
    <row r="92" s="40" customFormat="1"/>
    <row r="93" s="40" customFormat="1"/>
    <row r="94" s="40" customFormat="1"/>
    <row r="95" s="40" customFormat="1"/>
    <row r="96" s="40" customFormat="1"/>
    <row r="97" s="40" customFormat="1"/>
    <row r="98" s="40" customFormat="1"/>
    <row r="99" s="40" customFormat="1"/>
    <row r="100" s="40" customFormat="1"/>
    <row r="101" s="40" customFormat="1"/>
    <row r="102" s="40" customFormat="1"/>
    <row r="103" s="40" customFormat="1"/>
    <row r="104" s="40" customFormat="1"/>
    <row r="105" s="40" customFormat="1"/>
    <row r="106" s="40" customFormat="1"/>
    <row r="107" s="40" customFormat="1"/>
    <row r="108" s="40" customFormat="1"/>
    <row r="109" s="40" customFormat="1"/>
    <row r="110" s="40" customFormat="1"/>
    <row r="111" s="40" customFormat="1"/>
    <row r="112" s="40" customFormat="1"/>
    <row r="113" s="40" customFormat="1"/>
    <row r="114" s="40" customFormat="1"/>
    <row r="115" s="40" customFormat="1"/>
    <row r="116" s="40" customFormat="1"/>
    <row r="117" s="40" customFormat="1"/>
    <row r="118" s="40" customFormat="1"/>
    <row r="119" s="40" customFormat="1"/>
    <row r="120" s="40" customFormat="1"/>
    <row r="121" s="40" customFormat="1"/>
    <row r="122" s="40" customFormat="1"/>
    <row r="123" s="40" customFormat="1"/>
    <row r="124" s="40" customFormat="1"/>
    <row r="125" s="40" customFormat="1"/>
    <row r="126" s="40" customFormat="1"/>
    <row r="127" s="40" customFormat="1"/>
    <row r="128" s="40" customFormat="1"/>
    <row r="129" s="40" customFormat="1"/>
    <row r="130" s="40" customFormat="1"/>
    <row r="131" s="40" customFormat="1"/>
    <row r="132" s="40" customFormat="1"/>
    <row r="133" s="40" customFormat="1"/>
    <row r="134" s="40" customFormat="1"/>
    <row r="135" s="40" customFormat="1"/>
    <row r="136" s="40" customFormat="1"/>
    <row r="137" s="40" customFormat="1"/>
    <row r="138" s="40" customFormat="1"/>
    <row r="139" s="40" customFormat="1"/>
    <row r="140" s="40" customFormat="1"/>
    <row r="141" s="40" customFormat="1"/>
    <row r="142" s="40" customFormat="1"/>
    <row r="143" s="40" customFormat="1"/>
    <row r="144" s="40" customFormat="1"/>
    <row r="145" s="40" customFormat="1"/>
    <row r="146" s="40" customFormat="1"/>
    <row r="147" s="40" customFormat="1"/>
    <row r="148" s="40" customFormat="1"/>
    <row r="149" s="40" customFormat="1"/>
    <row r="150" s="40" customFormat="1"/>
    <row r="151" s="40" customFormat="1"/>
    <row r="152" s="40" customFormat="1"/>
    <row r="153" s="40" customFormat="1"/>
    <row r="154" s="40" customFormat="1"/>
    <row r="155" s="40" customFormat="1"/>
    <row r="156" s="40" customFormat="1"/>
    <row r="157" s="40" customFormat="1"/>
    <row r="158" s="40" customFormat="1"/>
    <row r="159" s="40" customFormat="1"/>
    <row r="160" s="40" customFormat="1"/>
    <row r="161" s="40" customFormat="1"/>
    <row r="162" s="40" customFormat="1"/>
    <row r="163" s="40" customFormat="1"/>
    <row r="164" s="40" customFormat="1"/>
    <row r="165" s="40" customFormat="1"/>
    <row r="166" s="40" customFormat="1"/>
    <row r="167" s="40" customFormat="1"/>
    <row r="168" s="40" customFormat="1"/>
    <row r="169" s="40" customFormat="1"/>
    <row r="170" s="40" customFormat="1"/>
    <row r="171" s="40" customFormat="1"/>
    <row r="172" s="40" customFormat="1"/>
    <row r="173" s="40" customFormat="1"/>
    <row r="174" s="40" customFormat="1"/>
    <row r="175" s="40" customFormat="1"/>
    <row r="176" s="40" customFormat="1"/>
    <row r="177" s="40" customFormat="1"/>
    <row r="178" s="40" customFormat="1"/>
    <row r="179" s="40" customFormat="1"/>
    <row r="180" s="40" customFormat="1"/>
    <row r="181" s="40" customFormat="1"/>
    <row r="182" s="40" customFormat="1"/>
    <row r="183" s="40" customFormat="1"/>
    <row r="184" s="40" customFormat="1"/>
    <row r="185" s="40" customFormat="1"/>
    <row r="186" s="40" customFormat="1"/>
    <row r="187" s="40" customFormat="1"/>
    <row r="188" s="40" customFormat="1"/>
    <row r="189" s="40" customFormat="1"/>
    <row r="190" s="40" customFormat="1"/>
    <row r="191" s="40" customFormat="1"/>
    <row r="192" s="40" customFormat="1"/>
    <row r="193" s="40" customFormat="1"/>
    <row r="194" s="40" customFormat="1"/>
    <row r="195" s="40" customFormat="1"/>
    <row r="196" s="40" customFormat="1"/>
    <row r="197" s="40" customFormat="1"/>
    <row r="198" s="40" customFormat="1"/>
    <row r="199" s="40" customFormat="1"/>
    <row r="200" s="40" customFormat="1"/>
    <row r="201" s="40" customFormat="1"/>
    <row r="202" s="40" customFormat="1"/>
    <row r="203" s="40" customFormat="1"/>
    <row r="204" s="40" customFormat="1"/>
    <row r="205" s="40" customFormat="1"/>
    <row r="206" s="40" customFormat="1"/>
    <row r="207" s="40" customFormat="1"/>
    <row r="208" s="40" customFormat="1"/>
    <row r="209" s="40" customFormat="1"/>
    <row r="210" s="40" customFormat="1"/>
    <row r="211" s="40" customFormat="1"/>
    <row r="212" s="40" customFormat="1"/>
    <row r="213" s="40" customFormat="1"/>
    <row r="214" s="40" customFormat="1"/>
    <row r="215" s="40" customFormat="1"/>
    <row r="216" s="40" customFormat="1"/>
    <row r="217" s="40" customFormat="1"/>
    <row r="218" s="40" customFormat="1"/>
    <row r="219" s="40" customFormat="1"/>
    <row r="220" s="40" customFormat="1"/>
    <row r="221" s="40" customFormat="1"/>
    <row r="222" s="40" customFormat="1"/>
    <row r="223" s="40" customFormat="1"/>
    <row r="224" s="40" customFormat="1"/>
    <row r="225" s="40" customFormat="1"/>
    <row r="226" s="40" customFormat="1"/>
    <row r="227" s="40" customFormat="1"/>
    <row r="228" s="40" customFormat="1"/>
    <row r="229" s="40" customFormat="1"/>
    <row r="230" s="40" customFormat="1"/>
    <row r="231" s="40" customFormat="1"/>
    <row r="232" s="40" customFormat="1"/>
    <row r="233" s="40" customFormat="1"/>
    <row r="234" s="40" customFormat="1"/>
    <row r="235" s="40" customFormat="1"/>
    <row r="236" s="40" customFormat="1"/>
    <row r="237" s="40" customFormat="1"/>
    <row r="238" s="40" customFormat="1"/>
    <row r="239" s="40" customFormat="1"/>
    <row r="240" s="40" customFormat="1"/>
    <row r="241" s="40" customFormat="1"/>
    <row r="242" s="40" customFormat="1"/>
    <row r="243" s="40" customFormat="1"/>
    <row r="244" s="40" customFormat="1"/>
    <row r="245" s="40" customFormat="1"/>
    <row r="246" s="40" customFormat="1"/>
    <row r="247" s="40" customFormat="1"/>
    <row r="248" s="40" customFormat="1"/>
    <row r="249" s="40" customFormat="1"/>
    <row r="250" s="40" customFormat="1"/>
    <row r="251" s="40" customFormat="1"/>
    <row r="252" s="40" customFormat="1"/>
    <row r="253" s="40" customFormat="1"/>
    <row r="254" s="40" customFormat="1"/>
    <row r="255" s="40" customFormat="1"/>
    <row r="256" s="40" customFormat="1"/>
    <row r="257" s="40" customFormat="1"/>
    <row r="258" s="40" customFormat="1"/>
    <row r="259" s="40" customFormat="1"/>
    <row r="260" s="40" customFormat="1"/>
    <row r="261" s="40" customFormat="1"/>
    <row r="262" s="40" customFormat="1"/>
    <row r="263" s="40" customFormat="1"/>
    <row r="264" s="40" customFormat="1"/>
    <row r="265" s="40" customFormat="1"/>
    <row r="266" s="40" customFormat="1"/>
    <row r="267" s="40" customFormat="1"/>
    <row r="268" s="40" customFormat="1"/>
    <row r="269" s="40" customFormat="1"/>
    <row r="270" s="40" customFormat="1"/>
    <row r="271" s="40" customFormat="1"/>
    <row r="272" s="40" customFormat="1"/>
    <row r="273" s="40" customFormat="1"/>
    <row r="274" s="40" customFormat="1"/>
    <row r="275" s="40" customFormat="1"/>
    <row r="276" s="40" customFormat="1"/>
    <row r="277" s="40" customFormat="1"/>
    <row r="278" s="40" customFormat="1"/>
    <row r="279" s="40" customFormat="1"/>
    <row r="280" s="40" customFormat="1"/>
    <row r="281" s="40" customFormat="1"/>
    <row r="282" s="40" customFormat="1"/>
    <row r="283" s="40" customFormat="1"/>
    <row r="284" s="40" customFormat="1"/>
    <row r="285" s="40" customFormat="1"/>
    <row r="286" s="40" customFormat="1"/>
    <row r="287" s="40" customFormat="1"/>
    <row r="288" s="40" customFormat="1"/>
    <row r="289" s="40" customFormat="1"/>
    <row r="290" s="40" customFormat="1"/>
    <row r="291" s="40" customFormat="1"/>
    <row r="292" s="40" customFormat="1"/>
    <row r="293" s="40" customFormat="1"/>
    <row r="294" s="40" customFormat="1"/>
    <row r="295" s="40" customFormat="1"/>
    <row r="296" s="40" customFormat="1"/>
    <row r="297" s="40" customFormat="1"/>
    <row r="298" s="40" customFormat="1"/>
    <row r="299" s="40" customFormat="1"/>
    <row r="300" s="40" customFormat="1"/>
    <row r="301" s="40" customFormat="1"/>
    <row r="302" s="40" customFormat="1"/>
    <row r="303" s="40" customFormat="1"/>
    <row r="304" s="40" customFormat="1"/>
    <row r="305" s="40" customFormat="1"/>
    <row r="306" s="40" customFormat="1"/>
    <row r="307" s="40" customFormat="1"/>
    <row r="308" s="40" customFormat="1"/>
    <row r="309" s="40" customFormat="1"/>
    <row r="310" s="40" customFormat="1"/>
    <row r="311" s="40" customFormat="1"/>
    <row r="312" s="40" customFormat="1"/>
    <row r="313" s="40" customFormat="1"/>
    <row r="314" s="40" customFormat="1"/>
    <row r="315" s="40" customFormat="1"/>
    <row r="316" s="40" customFormat="1"/>
    <row r="317" s="40" customFormat="1"/>
    <row r="318" s="40" customFormat="1"/>
    <row r="319" s="40" customFormat="1"/>
    <row r="320" s="40" customFormat="1"/>
    <row r="321" s="40" customFormat="1"/>
    <row r="322" s="40" customFormat="1"/>
    <row r="323" s="40" customFormat="1"/>
    <row r="324" s="40" customFormat="1"/>
    <row r="325" s="40" customFormat="1"/>
    <row r="326" s="40" customFormat="1"/>
    <row r="327" s="40" customFormat="1"/>
    <row r="328" s="40" customFormat="1"/>
    <row r="329" s="40" customFormat="1"/>
    <row r="330" s="40" customFormat="1"/>
    <row r="331" s="40" customFormat="1"/>
    <row r="332" s="40" customFormat="1"/>
    <row r="333" s="40" customFormat="1"/>
    <row r="334" s="40" customFormat="1"/>
    <row r="335" s="40" customFormat="1"/>
    <row r="336" s="40" customFormat="1"/>
    <row r="337" s="40" customFormat="1"/>
    <row r="338" s="40" customFormat="1"/>
    <row r="339" s="40" customFormat="1"/>
    <row r="340" s="40" customFormat="1"/>
    <row r="341" s="40" customFormat="1"/>
    <row r="342" s="40" customFormat="1"/>
    <row r="343" s="40" customFormat="1"/>
    <row r="344" s="40" customFormat="1"/>
    <row r="345" s="40" customFormat="1"/>
  </sheetData>
  <mergeCells count="1">
    <mergeCell ref="K6:O6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CO327"/>
  <sheetViews>
    <sheetView workbookViewId="0">
      <selection activeCell="C31" sqref="C31"/>
    </sheetView>
  </sheetViews>
  <sheetFormatPr defaultColWidth="8.88671875" defaultRowHeight="15"/>
  <cols>
    <col min="1" max="1" width="1.88671875" style="40" customWidth="1"/>
    <col min="2" max="2" width="2.6640625" style="40" customWidth="1"/>
    <col min="3" max="3" width="6.21875" style="52" customWidth="1"/>
    <col min="4" max="4" width="46.5546875" style="4" customWidth="1"/>
    <col min="5" max="5" width="5.109375" style="52" customWidth="1"/>
    <col min="6" max="6" width="4.6640625" style="52" customWidth="1"/>
    <col min="7" max="7" width="1.33203125" style="40" customWidth="1"/>
    <col min="8" max="9" width="11" style="52" customWidth="1"/>
    <col min="10" max="10" width="3.6640625" style="52" customWidth="1"/>
    <col min="11" max="15" width="11" style="52" customWidth="1"/>
    <col min="16" max="17" width="2.6640625" style="40" customWidth="1"/>
    <col min="18" max="82" width="8.88671875" style="40"/>
    <col min="83" max="16384" width="8.88671875" style="52"/>
  </cols>
  <sheetData>
    <row r="1" spans="2:93" s="40" customFormat="1" ht="15.75" thickBot="1">
      <c r="D1" s="95"/>
    </row>
    <row r="2" spans="2:93" s="40" customFormat="1">
      <c r="B2" s="41"/>
      <c r="C2" s="42"/>
      <c r="D2" s="96"/>
      <c r="E2" s="19"/>
      <c r="F2" s="19"/>
      <c r="G2" s="43"/>
      <c r="H2" s="43"/>
      <c r="I2" s="43"/>
      <c r="J2" s="43"/>
      <c r="K2" s="43"/>
      <c r="L2" s="43"/>
      <c r="M2" s="43"/>
      <c r="N2" s="43"/>
      <c r="O2" s="43"/>
      <c r="P2" s="44"/>
      <c r="Q2" s="24"/>
    </row>
    <row r="3" spans="2:93" s="40" customFormat="1">
      <c r="B3" s="45"/>
      <c r="C3" s="46" t="s">
        <v>47</v>
      </c>
      <c r="D3" s="35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7"/>
      <c r="Q3" s="24"/>
    </row>
    <row r="4" spans="2:93" s="40" customFormat="1">
      <c r="B4" s="45"/>
      <c r="C4" s="46" t="str">
        <f>Index!C3</f>
        <v>2018/19</v>
      </c>
      <c r="D4" s="35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7"/>
      <c r="Q4" s="24"/>
    </row>
    <row r="5" spans="2:93" s="40" customFormat="1">
      <c r="B5" s="45"/>
      <c r="C5" s="48" t="s">
        <v>118</v>
      </c>
      <c r="D5" s="35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7"/>
      <c r="Q5" s="24"/>
    </row>
    <row r="6" spans="2:93" s="40" customFormat="1">
      <c r="B6" s="45"/>
      <c r="C6" s="49"/>
      <c r="D6" s="35"/>
      <c r="E6" s="20"/>
      <c r="F6" s="20"/>
      <c r="G6" s="24"/>
      <c r="H6" s="24"/>
      <c r="I6" s="24"/>
      <c r="J6" s="24"/>
      <c r="K6" s="180" t="s">
        <v>50</v>
      </c>
      <c r="L6" s="181"/>
      <c r="M6" s="181"/>
      <c r="N6" s="181"/>
      <c r="O6" s="182"/>
      <c r="P6" s="47"/>
      <c r="Q6" s="24"/>
    </row>
    <row r="7" spans="2:93">
      <c r="B7" s="45"/>
      <c r="C7" s="50"/>
      <c r="D7" s="98"/>
      <c r="E7" s="17"/>
      <c r="F7" s="17"/>
      <c r="G7" s="24"/>
      <c r="H7" s="78" t="s">
        <v>48</v>
      </c>
      <c r="I7" s="78" t="s">
        <v>48</v>
      </c>
      <c r="J7" s="25"/>
      <c r="K7" s="80" t="s">
        <v>48</v>
      </c>
      <c r="L7" s="78" t="s">
        <v>48</v>
      </c>
      <c r="M7" s="5" t="s">
        <v>48</v>
      </c>
      <c r="N7" s="5" t="s">
        <v>48</v>
      </c>
      <c r="O7" s="5" t="s">
        <v>48</v>
      </c>
      <c r="P7" s="47"/>
      <c r="Q7" s="24"/>
    </row>
    <row r="8" spans="2:93">
      <c r="B8" s="45"/>
      <c r="C8" s="53"/>
      <c r="D8" s="99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81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7"/>
      <c r="Q8" s="24"/>
    </row>
    <row r="9" spans="2:93" s="40" customFormat="1">
      <c r="B9" s="45"/>
      <c r="C9" s="55"/>
      <c r="D9" s="97"/>
      <c r="E9" s="12"/>
      <c r="F9" s="12"/>
      <c r="G9" s="24"/>
      <c r="H9" s="27" t="s">
        <v>20</v>
      </c>
      <c r="I9" s="6" t="s">
        <v>14</v>
      </c>
      <c r="J9" s="26"/>
      <c r="K9" s="82" t="s">
        <v>15</v>
      </c>
      <c r="L9" s="6" t="s">
        <v>16</v>
      </c>
      <c r="M9" s="6" t="s">
        <v>17</v>
      </c>
      <c r="N9" s="6" t="s">
        <v>18</v>
      </c>
      <c r="O9" s="6" t="s">
        <v>19</v>
      </c>
      <c r="P9" s="47"/>
      <c r="Q9" s="24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</row>
    <row r="10" spans="2:93" s="40" customFormat="1">
      <c r="B10" s="45"/>
      <c r="C10" s="24"/>
      <c r="D10" s="35"/>
      <c r="E10" s="20"/>
      <c r="F10" s="20"/>
      <c r="G10" s="24"/>
      <c r="H10" s="90">
        <v>41730</v>
      </c>
      <c r="I10" s="90">
        <v>42095</v>
      </c>
      <c r="J10" s="86"/>
      <c r="K10" s="91">
        <v>42461</v>
      </c>
      <c r="L10" s="90">
        <v>42826</v>
      </c>
      <c r="M10" s="90">
        <v>43191</v>
      </c>
      <c r="N10" s="90">
        <v>43556</v>
      </c>
      <c r="O10" s="90">
        <v>43922</v>
      </c>
      <c r="P10" s="47"/>
      <c r="Q10" s="24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</row>
    <row r="11" spans="2:93" s="40" customFormat="1">
      <c r="B11" s="45"/>
      <c r="C11" s="57" t="s">
        <v>0</v>
      </c>
      <c r="D11" s="94" t="s">
        <v>251</v>
      </c>
      <c r="E11" s="23"/>
      <c r="F11" s="24"/>
      <c r="G11" s="24"/>
      <c r="H11" s="22"/>
      <c r="I11" s="22"/>
      <c r="J11" s="22"/>
      <c r="K11" s="22"/>
      <c r="L11" s="22"/>
      <c r="M11" s="79"/>
      <c r="N11" s="22"/>
      <c r="O11" s="22"/>
      <c r="P11" s="47"/>
      <c r="Q11" s="24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</row>
    <row r="12" spans="2:93" s="40" customFormat="1">
      <c r="B12" s="45"/>
      <c r="C12" s="11">
        <v>1</v>
      </c>
      <c r="D12" s="18" t="s">
        <v>243</v>
      </c>
      <c r="E12" s="59" t="s">
        <v>87</v>
      </c>
      <c r="F12" s="60">
        <v>0</v>
      </c>
      <c r="G12" s="24"/>
      <c r="H12" s="10"/>
      <c r="I12" s="10"/>
      <c r="J12" s="87"/>
      <c r="K12" s="139">
        <f>'T2- Staff (Bt)'!K48</f>
        <v>0</v>
      </c>
      <c r="L12" s="139">
        <f>'T2- Staff (Bt)'!L48</f>
        <v>0</v>
      </c>
      <c r="M12" s="139">
        <f>'T2- Staff (Bt)'!M48</f>
        <v>0</v>
      </c>
      <c r="N12" s="139">
        <f>'T2- Staff (Bt)'!N48</f>
        <v>0</v>
      </c>
      <c r="O12" s="139">
        <f>'T2- Staff (Bt)'!O48</f>
        <v>0</v>
      </c>
      <c r="P12" s="47"/>
      <c r="Q12" s="24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</row>
    <row r="13" spans="2:93" s="40" customFormat="1">
      <c r="B13" s="45"/>
      <c r="C13" s="11">
        <v>2</v>
      </c>
      <c r="D13" s="18" t="s">
        <v>119</v>
      </c>
      <c r="E13" s="59" t="s">
        <v>87</v>
      </c>
      <c r="F13" s="60">
        <v>0</v>
      </c>
      <c r="G13" s="24"/>
      <c r="H13" s="10"/>
      <c r="I13" s="10"/>
      <c r="J13" s="88"/>
      <c r="K13" s="139">
        <f>'T4- (Non-staff) Opex'!K16</f>
        <v>0</v>
      </c>
      <c r="L13" s="139">
        <f>'T4- (Non-staff) Opex'!L16</f>
        <v>0</v>
      </c>
      <c r="M13" s="139">
        <f>'T4- (Non-staff) Opex'!M16</f>
        <v>0</v>
      </c>
      <c r="N13" s="139">
        <f>'T4- (Non-staff) Opex'!N16</f>
        <v>0</v>
      </c>
      <c r="O13" s="139">
        <f>'T4- (Non-staff) Opex'!O16</f>
        <v>0</v>
      </c>
      <c r="P13" s="47"/>
      <c r="Q13" s="24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</row>
    <row r="14" spans="2:93" s="40" customFormat="1">
      <c r="B14" s="45"/>
      <c r="C14" s="11">
        <v>3</v>
      </c>
      <c r="D14" s="18" t="s">
        <v>120</v>
      </c>
      <c r="E14" s="59" t="s">
        <v>87</v>
      </c>
      <c r="F14" s="60">
        <v>0</v>
      </c>
      <c r="G14" s="24"/>
      <c r="H14" s="10"/>
      <c r="I14" s="10"/>
      <c r="J14" s="88"/>
      <c r="K14" s="139">
        <f>'T4- (Non-staff) Opex'!K25</f>
        <v>0</v>
      </c>
      <c r="L14" s="139">
        <f>'T4- (Non-staff) Opex'!L25</f>
        <v>0</v>
      </c>
      <c r="M14" s="139">
        <f>'T4- (Non-staff) Opex'!M25</f>
        <v>0</v>
      </c>
      <c r="N14" s="139">
        <f>'T4- (Non-staff) Opex'!N25</f>
        <v>0</v>
      </c>
      <c r="O14" s="139">
        <f>'T4- (Non-staff) Opex'!O25</f>
        <v>0</v>
      </c>
      <c r="P14" s="47"/>
      <c r="Q14" s="24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</row>
    <row r="15" spans="2:93" s="40" customFormat="1">
      <c r="B15" s="45"/>
      <c r="C15" s="11">
        <v>4</v>
      </c>
      <c r="D15" s="18" t="s">
        <v>121</v>
      </c>
      <c r="E15" s="59" t="s">
        <v>87</v>
      </c>
      <c r="F15" s="60">
        <v>0</v>
      </c>
      <c r="G15" s="24"/>
      <c r="H15" s="10"/>
      <c r="I15" s="10"/>
      <c r="J15" s="88"/>
      <c r="K15" s="139">
        <f>'T4- (Non-staff) Opex'!K34</f>
        <v>0</v>
      </c>
      <c r="L15" s="139">
        <f>'T4- (Non-staff) Opex'!L34</f>
        <v>0</v>
      </c>
      <c r="M15" s="139">
        <f>'T4- (Non-staff) Opex'!M34</f>
        <v>0</v>
      </c>
      <c r="N15" s="139">
        <f>'T4- (Non-staff) Opex'!N34</f>
        <v>0</v>
      </c>
      <c r="O15" s="139">
        <f>'T4- (Non-staff) Opex'!O34</f>
        <v>0</v>
      </c>
      <c r="P15" s="47"/>
      <c r="Q15" s="24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</row>
    <row r="16" spans="2:93" s="40" customFormat="1">
      <c r="B16" s="45"/>
      <c r="C16" s="11">
        <v>5</v>
      </c>
      <c r="D16" s="18" t="s">
        <v>124</v>
      </c>
      <c r="E16" s="59" t="s">
        <v>87</v>
      </c>
      <c r="F16" s="60">
        <v>0</v>
      </c>
      <c r="G16" s="24"/>
      <c r="H16" s="10"/>
      <c r="I16" s="10"/>
      <c r="J16" s="88"/>
      <c r="K16" s="139">
        <f>'T4- (Non-staff) Opex'!K39</f>
        <v>0</v>
      </c>
      <c r="L16" s="139">
        <f>'T4- (Non-staff) Opex'!L39</f>
        <v>0</v>
      </c>
      <c r="M16" s="139">
        <f>'T4- (Non-staff) Opex'!M39</f>
        <v>0</v>
      </c>
      <c r="N16" s="139">
        <f>'T4- (Non-staff) Opex'!N39</f>
        <v>0</v>
      </c>
      <c r="O16" s="139">
        <f>'T4- (Non-staff) Opex'!O39</f>
        <v>0</v>
      </c>
      <c r="P16" s="47"/>
      <c r="Q16" s="24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</row>
    <row r="17" spans="2:93" s="40" customFormat="1">
      <c r="B17" s="45"/>
      <c r="C17" s="11">
        <v>6</v>
      </c>
      <c r="D17" s="18" t="s">
        <v>244</v>
      </c>
      <c r="E17" s="59" t="s">
        <v>87</v>
      </c>
      <c r="F17" s="60">
        <v>0</v>
      </c>
      <c r="G17" s="24"/>
      <c r="H17" s="10"/>
      <c r="I17" s="10"/>
      <c r="J17" s="88"/>
      <c r="K17" s="139">
        <f>'T4- (Non-staff) Opex'!K46</f>
        <v>0</v>
      </c>
      <c r="L17" s="139">
        <f>'T4- (Non-staff) Opex'!L46</f>
        <v>0</v>
      </c>
      <c r="M17" s="139">
        <f>'T4- (Non-staff) Opex'!M46</f>
        <v>0</v>
      </c>
      <c r="N17" s="139">
        <f>'T4- (Non-staff) Opex'!N46</f>
        <v>0</v>
      </c>
      <c r="O17" s="139">
        <f>'T4- (Non-staff) Opex'!O46</f>
        <v>0</v>
      </c>
      <c r="P17" s="47"/>
      <c r="Q17" s="24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</row>
    <row r="18" spans="2:93" s="40" customFormat="1">
      <c r="B18" s="45"/>
      <c r="C18" s="11">
        <v>7</v>
      </c>
      <c r="D18" s="163" t="s">
        <v>123</v>
      </c>
      <c r="E18" s="59" t="s">
        <v>87</v>
      </c>
      <c r="F18" s="60">
        <v>0</v>
      </c>
      <c r="G18" s="24"/>
      <c r="H18" s="10"/>
      <c r="I18" s="10"/>
      <c r="J18" s="88"/>
      <c r="K18" s="139">
        <f>'T3 - Pensions'!K19</f>
        <v>0</v>
      </c>
      <c r="L18" s="139">
        <f>'T3 - Pensions'!L19</f>
        <v>0</v>
      </c>
      <c r="M18" s="139">
        <f>'T3 - Pensions'!M19</f>
        <v>0</v>
      </c>
      <c r="N18" s="139">
        <f>'T3 - Pensions'!N19</f>
        <v>0</v>
      </c>
      <c r="O18" s="139">
        <f>'T3 - Pensions'!O19</f>
        <v>0</v>
      </c>
      <c r="P18" s="47"/>
      <c r="Q18" s="24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</row>
    <row r="19" spans="2:93" s="40" customFormat="1">
      <c r="B19" s="45"/>
      <c r="C19" s="11">
        <v>8</v>
      </c>
      <c r="D19" s="18" t="s">
        <v>122</v>
      </c>
      <c r="E19" s="59" t="s">
        <v>87</v>
      </c>
      <c r="F19" s="60">
        <v>0</v>
      </c>
      <c r="G19" s="24"/>
      <c r="H19" s="10"/>
      <c r="I19" s="10"/>
      <c r="J19" s="89"/>
      <c r="K19" s="139">
        <f>SUM(K12:K18)</f>
        <v>0</v>
      </c>
      <c r="L19" s="139">
        <f t="shared" ref="L19:O19" si="0">SUM(L12:L18)</f>
        <v>0</v>
      </c>
      <c r="M19" s="139">
        <f t="shared" si="0"/>
        <v>0</v>
      </c>
      <c r="N19" s="139">
        <f t="shared" si="0"/>
        <v>0</v>
      </c>
      <c r="O19" s="139">
        <f t="shared" si="0"/>
        <v>0</v>
      </c>
      <c r="P19" s="47"/>
      <c r="Q19" s="24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</row>
    <row r="20" spans="2:93" s="40" customFormat="1">
      <c r="B20" s="73"/>
      <c r="C20" s="74"/>
      <c r="D20" s="132"/>
      <c r="E20" s="74"/>
      <c r="F20" s="74"/>
      <c r="G20" s="74"/>
      <c r="H20" s="74"/>
      <c r="I20" s="74"/>
      <c r="J20" s="74"/>
      <c r="K20" s="142"/>
      <c r="L20" s="142"/>
      <c r="M20" s="142"/>
      <c r="N20" s="142"/>
      <c r="O20" s="142"/>
      <c r="P20" s="61"/>
      <c r="S20" s="65"/>
    </row>
    <row r="21" spans="2:93" s="40" customFormat="1">
      <c r="B21" s="73"/>
      <c r="C21" s="57" t="s">
        <v>1</v>
      </c>
      <c r="D21" s="94" t="s">
        <v>245</v>
      </c>
      <c r="E21" s="23"/>
      <c r="F21" s="24"/>
      <c r="G21" s="74"/>
      <c r="H21" s="74"/>
      <c r="I21" s="74"/>
      <c r="J21" s="74"/>
      <c r="K21" s="142"/>
      <c r="L21" s="142"/>
      <c r="M21" s="142"/>
      <c r="N21" s="142"/>
      <c r="O21" s="142"/>
      <c r="P21" s="61"/>
      <c r="S21" s="65"/>
    </row>
    <row r="22" spans="2:93" s="40" customFormat="1">
      <c r="B22" s="73"/>
      <c r="C22" s="11">
        <v>9</v>
      </c>
      <c r="D22" s="18" t="s">
        <v>246</v>
      </c>
      <c r="E22" s="59" t="s">
        <v>22</v>
      </c>
      <c r="F22" s="60">
        <v>1</v>
      </c>
      <c r="G22" s="74"/>
      <c r="H22" s="10"/>
      <c r="I22" s="10"/>
      <c r="J22" s="74"/>
      <c r="K22" s="137">
        <f>'T2- Staff (Bt)'!K17</f>
        <v>0</v>
      </c>
      <c r="L22" s="137">
        <f>'T2- Staff (Bt)'!L17</f>
        <v>0</v>
      </c>
      <c r="M22" s="137">
        <f>'T2- Staff (Bt)'!M17</f>
        <v>0</v>
      </c>
      <c r="N22" s="137">
        <f>'T2- Staff (Bt)'!N17</f>
        <v>0</v>
      </c>
      <c r="O22" s="137">
        <f>'T2- Staff (Bt)'!O17</f>
        <v>0</v>
      </c>
      <c r="P22" s="61"/>
      <c r="S22" s="65"/>
    </row>
    <row r="23" spans="2:93" s="40" customFormat="1">
      <c r="B23" s="73"/>
      <c r="C23" s="11">
        <v>10</v>
      </c>
      <c r="D23" s="18" t="s">
        <v>247</v>
      </c>
      <c r="E23" s="59" t="s">
        <v>22</v>
      </c>
      <c r="F23" s="60">
        <v>1</v>
      </c>
      <c r="G23" s="74"/>
      <c r="H23" s="10"/>
      <c r="I23" s="10"/>
      <c r="J23" s="74"/>
      <c r="K23" s="137">
        <f>'T6- Capex'!K13</f>
        <v>0</v>
      </c>
      <c r="L23" s="137">
        <f>'T6- Capex'!L13</f>
        <v>0</v>
      </c>
      <c r="M23" s="137">
        <f>'T6- Capex'!M13</f>
        <v>0</v>
      </c>
      <c r="N23" s="137">
        <f>'T6- Capex'!N13</f>
        <v>0</v>
      </c>
      <c r="O23" s="137">
        <f>'T6- Capex'!O13</f>
        <v>0</v>
      </c>
      <c r="P23" s="61"/>
      <c r="S23" s="65"/>
    </row>
    <row r="24" spans="2:93" s="40" customFormat="1">
      <c r="B24" s="73"/>
      <c r="C24" s="11">
        <v>11</v>
      </c>
      <c r="D24" s="18" t="s">
        <v>248</v>
      </c>
      <c r="E24" s="59" t="s">
        <v>22</v>
      </c>
      <c r="F24" s="60">
        <v>1</v>
      </c>
      <c r="G24" s="74"/>
      <c r="H24" s="10"/>
      <c r="I24" s="10"/>
      <c r="J24" s="74"/>
      <c r="K24" s="137">
        <f>'T5- TNPPs and Dts'!K27</f>
        <v>0</v>
      </c>
      <c r="L24" s="137">
        <f>'T5- TNPPs and Dts'!L27</f>
        <v>0</v>
      </c>
      <c r="M24" s="137">
        <f>'T5- TNPPs and Dts'!M27</f>
        <v>0</v>
      </c>
      <c r="N24" s="137">
        <f>'T5- TNPPs and Dts'!N27</f>
        <v>0</v>
      </c>
      <c r="O24" s="137">
        <f>'T5- TNPPs and Dts'!O27</f>
        <v>0</v>
      </c>
      <c r="P24" s="61"/>
      <c r="S24" s="65"/>
    </row>
    <row r="25" spans="2:93" s="40" customFormat="1">
      <c r="B25" s="73"/>
      <c r="C25" s="11">
        <v>12</v>
      </c>
      <c r="D25" s="18" t="s">
        <v>249</v>
      </c>
      <c r="E25" s="59" t="s">
        <v>22</v>
      </c>
      <c r="F25" s="60">
        <v>1</v>
      </c>
      <c r="G25" s="74"/>
      <c r="H25" s="10"/>
      <c r="I25" s="10"/>
      <c r="J25" s="74"/>
      <c r="K25" s="137">
        <f>'T5- TNPPs and Dts'!K35</f>
        <v>0</v>
      </c>
      <c r="L25" s="137">
        <f>'T5- TNPPs and Dts'!L35</f>
        <v>0</v>
      </c>
      <c r="M25" s="137">
        <f>'T5- TNPPs and Dts'!M35</f>
        <v>0</v>
      </c>
      <c r="N25" s="137">
        <f>'T5- TNPPs and Dts'!N35</f>
        <v>0</v>
      </c>
      <c r="O25" s="137">
        <f>'T5- TNPPs and Dts'!O35</f>
        <v>0</v>
      </c>
      <c r="P25" s="61"/>
      <c r="S25" s="65"/>
    </row>
    <row r="26" spans="2:93" s="40" customFormat="1">
      <c r="B26" s="73"/>
      <c r="C26" s="11">
        <v>13</v>
      </c>
      <c r="D26" s="18" t="s">
        <v>252</v>
      </c>
      <c r="E26" s="59" t="s">
        <v>22</v>
      </c>
      <c r="F26" s="60">
        <v>1</v>
      </c>
      <c r="G26" s="74"/>
      <c r="H26" s="10"/>
      <c r="I26" s="10"/>
      <c r="J26" s="74"/>
      <c r="K26" s="137">
        <f>'T2a- Staff (non-Bt)'!K17-K24-K25</f>
        <v>0</v>
      </c>
      <c r="L26" s="137">
        <f>'T2a- Staff (non-Bt)'!L17-L24-L25</f>
        <v>0</v>
      </c>
      <c r="M26" s="137">
        <f>'T2a- Staff (non-Bt)'!M17-M24-M25</f>
        <v>0</v>
      </c>
      <c r="N26" s="137">
        <f>'T2a- Staff (non-Bt)'!N17-N24-N25</f>
        <v>0</v>
      </c>
      <c r="O26" s="137">
        <f>'T2a- Staff (non-Bt)'!O17-O24-O25</f>
        <v>0</v>
      </c>
      <c r="P26" s="61"/>
      <c r="S26" s="65"/>
    </row>
    <row r="27" spans="2:93" s="40" customFormat="1">
      <c r="B27" s="73"/>
      <c r="C27" s="11">
        <v>14</v>
      </c>
      <c r="D27" s="18" t="s">
        <v>250</v>
      </c>
      <c r="E27" s="59" t="s">
        <v>22</v>
      </c>
      <c r="F27" s="60">
        <v>1</v>
      </c>
      <c r="G27" s="74"/>
      <c r="H27" s="10"/>
      <c r="I27" s="10"/>
      <c r="J27" s="74"/>
      <c r="K27" s="137">
        <f>SUM(K22:K25)</f>
        <v>0</v>
      </c>
      <c r="L27" s="137">
        <f t="shared" ref="L27:O27" si="1">SUM(L22:L25)</f>
        <v>0</v>
      </c>
      <c r="M27" s="137">
        <f t="shared" si="1"/>
        <v>0</v>
      </c>
      <c r="N27" s="137">
        <f t="shared" si="1"/>
        <v>0</v>
      </c>
      <c r="O27" s="137">
        <f t="shared" si="1"/>
        <v>0</v>
      </c>
      <c r="P27" s="61"/>
      <c r="S27" s="65"/>
    </row>
    <row r="28" spans="2:93" s="40" customFormat="1">
      <c r="B28" s="73"/>
      <c r="C28" s="74"/>
      <c r="D28" s="132"/>
      <c r="E28" s="74"/>
      <c r="F28" s="74"/>
      <c r="G28" s="74"/>
      <c r="H28" s="74"/>
      <c r="I28" s="74"/>
      <c r="J28" s="74"/>
      <c r="K28" s="142"/>
      <c r="L28" s="142"/>
      <c r="M28" s="142"/>
      <c r="N28" s="142"/>
      <c r="O28" s="142"/>
      <c r="P28" s="61"/>
      <c r="S28" s="65"/>
    </row>
    <row r="29" spans="2:93" s="40" customFormat="1">
      <c r="B29" s="73"/>
      <c r="C29" s="57" t="s">
        <v>8</v>
      </c>
      <c r="D29" s="94" t="s">
        <v>241</v>
      </c>
      <c r="E29" s="23"/>
      <c r="F29" s="24"/>
      <c r="G29" s="74"/>
      <c r="H29" s="74"/>
      <c r="I29" s="74"/>
      <c r="J29" s="74"/>
      <c r="K29" s="142"/>
      <c r="L29" s="142"/>
      <c r="M29" s="142"/>
      <c r="N29" s="142"/>
      <c r="O29" s="142"/>
      <c r="P29" s="61"/>
      <c r="S29" s="65"/>
    </row>
    <row r="30" spans="2:93" s="40" customFormat="1">
      <c r="B30" s="73"/>
      <c r="C30" s="11">
        <v>15</v>
      </c>
      <c r="D30" s="18" t="s">
        <v>242</v>
      </c>
      <c r="E30" s="59"/>
      <c r="F30" s="60"/>
      <c r="G30" s="74"/>
      <c r="H30" s="10"/>
      <c r="I30" s="10"/>
      <c r="J30" s="74"/>
      <c r="K30" s="139"/>
      <c r="L30" s="139"/>
      <c r="M30" s="139"/>
      <c r="N30" s="139"/>
      <c r="O30" s="139"/>
      <c r="P30" s="61"/>
      <c r="S30" s="65"/>
    </row>
    <row r="31" spans="2:93" s="40" customFormat="1">
      <c r="B31" s="73"/>
      <c r="C31" s="74"/>
      <c r="D31" s="132"/>
      <c r="E31" s="74"/>
      <c r="F31" s="74"/>
      <c r="G31" s="74"/>
      <c r="H31" s="74"/>
      <c r="I31" s="74"/>
      <c r="J31" s="74"/>
      <c r="K31" s="142"/>
      <c r="L31" s="142"/>
      <c r="M31" s="142"/>
      <c r="N31" s="142"/>
      <c r="O31" s="142"/>
      <c r="P31" s="61"/>
    </row>
    <row r="32" spans="2:93" s="40" customFormat="1" ht="15.75" thickBot="1">
      <c r="B32" s="62"/>
      <c r="C32" s="63"/>
      <c r="D32" s="13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</row>
    <row r="33" spans="4:4" s="40" customFormat="1">
      <c r="D33" s="95"/>
    </row>
    <row r="34" spans="4:4" s="40" customFormat="1">
      <c r="D34" s="95"/>
    </row>
    <row r="35" spans="4:4" s="40" customFormat="1">
      <c r="D35" s="95"/>
    </row>
    <row r="36" spans="4:4" s="40" customFormat="1">
      <c r="D36" s="95"/>
    </row>
    <row r="37" spans="4:4" s="40" customFormat="1">
      <c r="D37" s="95"/>
    </row>
    <row r="38" spans="4:4" s="40" customFormat="1">
      <c r="D38" s="95"/>
    </row>
    <row r="39" spans="4:4" s="40" customFormat="1">
      <c r="D39" s="95"/>
    </row>
    <row r="40" spans="4:4" s="40" customFormat="1">
      <c r="D40" s="95"/>
    </row>
    <row r="41" spans="4:4" s="40" customFormat="1">
      <c r="D41" s="95"/>
    </row>
    <row r="42" spans="4:4" s="40" customFormat="1">
      <c r="D42" s="95"/>
    </row>
    <row r="43" spans="4:4" s="40" customFormat="1">
      <c r="D43" s="95"/>
    </row>
    <row r="44" spans="4:4" s="40" customFormat="1">
      <c r="D44" s="95"/>
    </row>
    <row r="45" spans="4:4" s="40" customFormat="1">
      <c r="D45" s="95"/>
    </row>
    <row r="46" spans="4:4" s="40" customFormat="1">
      <c r="D46" s="95"/>
    </row>
    <row r="47" spans="4:4" s="40" customFormat="1">
      <c r="D47" s="95"/>
    </row>
    <row r="48" spans="4:4" s="40" customFormat="1">
      <c r="D48" s="95"/>
    </row>
    <row r="49" spans="4:4" s="40" customFormat="1">
      <c r="D49" s="95"/>
    </row>
    <row r="50" spans="4:4" s="40" customFormat="1">
      <c r="D50" s="95"/>
    </row>
    <row r="51" spans="4:4" s="40" customFormat="1">
      <c r="D51" s="95"/>
    </row>
    <row r="52" spans="4:4" s="40" customFormat="1">
      <c r="D52" s="95"/>
    </row>
    <row r="53" spans="4:4" s="40" customFormat="1">
      <c r="D53" s="95"/>
    </row>
    <row r="54" spans="4:4" s="40" customFormat="1">
      <c r="D54" s="95"/>
    </row>
    <row r="55" spans="4:4" s="40" customFormat="1">
      <c r="D55" s="95"/>
    </row>
    <row r="56" spans="4:4" s="40" customFormat="1">
      <c r="D56" s="95"/>
    </row>
    <row r="57" spans="4:4" s="40" customFormat="1">
      <c r="D57" s="95"/>
    </row>
    <row r="58" spans="4:4" s="40" customFormat="1">
      <c r="D58" s="95"/>
    </row>
    <row r="59" spans="4:4" s="40" customFormat="1">
      <c r="D59" s="95"/>
    </row>
    <row r="60" spans="4:4" s="40" customFormat="1">
      <c r="D60" s="95"/>
    </row>
    <row r="61" spans="4:4" s="40" customFormat="1">
      <c r="D61" s="95"/>
    </row>
    <row r="62" spans="4:4" s="40" customFormat="1">
      <c r="D62" s="95"/>
    </row>
    <row r="63" spans="4:4" s="40" customFormat="1">
      <c r="D63" s="95"/>
    </row>
    <row r="64" spans="4:4" s="40" customFormat="1">
      <c r="D64" s="95"/>
    </row>
    <row r="65" spans="4:4" s="40" customFormat="1">
      <c r="D65" s="95"/>
    </row>
    <row r="66" spans="4:4" s="40" customFormat="1">
      <c r="D66" s="95"/>
    </row>
    <row r="67" spans="4:4" s="40" customFormat="1">
      <c r="D67" s="95"/>
    </row>
    <row r="68" spans="4:4" s="40" customFormat="1">
      <c r="D68" s="95"/>
    </row>
    <row r="69" spans="4:4" s="40" customFormat="1">
      <c r="D69" s="95"/>
    </row>
    <row r="70" spans="4:4" s="40" customFormat="1">
      <c r="D70" s="95"/>
    </row>
    <row r="71" spans="4:4" s="40" customFormat="1">
      <c r="D71" s="95"/>
    </row>
    <row r="72" spans="4:4" s="40" customFormat="1">
      <c r="D72" s="95"/>
    </row>
    <row r="73" spans="4:4" s="40" customFormat="1">
      <c r="D73" s="95"/>
    </row>
    <row r="74" spans="4:4" s="40" customFormat="1">
      <c r="D74" s="95"/>
    </row>
    <row r="75" spans="4:4" s="40" customFormat="1">
      <c r="D75" s="95"/>
    </row>
    <row r="76" spans="4:4" s="40" customFormat="1">
      <c r="D76" s="95"/>
    </row>
    <row r="77" spans="4:4" s="40" customFormat="1">
      <c r="D77" s="95"/>
    </row>
    <row r="78" spans="4:4" s="40" customFormat="1">
      <c r="D78" s="95"/>
    </row>
    <row r="79" spans="4:4" s="40" customFormat="1">
      <c r="D79" s="95"/>
    </row>
    <row r="80" spans="4:4" s="40" customFormat="1">
      <c r="D80" s="95"/>
    </row>
    <row r="81" spans="4:4" s="40" customFormat="1">
      <c r="D81" s="95"/>
    </row>
    <row r="82" spans="4:4" s="40" customFormat="1">
      <c r="D82" s="95"/>
    </row>
    <row r="83" spans="4:4" s="40" customFormat="1">
      <c r="D83" s="95"/>
    </row>
    <row r="84" spans="4:4" s="40" customFormat="1">
      <c r="D84" s="95"/>
    </row>
    <row r="85" spans="4:4" s="40" customFormat="1">
      <c r="D85" s="95"/>
    </row>
    <row r="86" spans="4:4" s="40" customFormat="1">
      <c r="D86" s="95"/>
    </row>
    <row r="87" spans="4:4" s="40" customFormat="1">
      <c r="D87" s="95"/>
    </row>
    <row r="88" spans="4:4" s="40" customFormat="1">
      <c r="D88" s="95"/>
    </row>
    <row r="89" spans="4:4" s="40" customFormat="1">
      <c r="D89" s="95"/>
    </row>
    <row r="90" spans="4:4" s="40" customFormat="1">
      <c r="D90" s="95"/>
    </row>
    <row r="91" spans="4:4" s="40" customFormat="1">
      <c r="D91" s="95"/>
    </row>
    <row r="92" spans="4:4" s="40" customFormat="1">
      <c r="D92" s="95"/>
    </row>
    <row r="93" spans="4:4" s="40" customFormat="1">
      <c r="D93" s="95"/>
    </row>
    <row r="94" spans="4:4" s="40" customFormat="1">
      <c r="D94" s="95"/>
    </row>
    <row r="95" spans="4:4" s="40" customFormat="1">
      <c r="D95" s="95"/>
    </row>
    <row r="96" spans="4:4" s="40" customFormat="1">
      <c r="D96" s="95"/>
    </row>
    <row r="97" spans="4:4" s="40" customFormat="1">
      <c r="D97" s="95"/>
    </row>
    <row r="98" spans="4:4" s="40" customFormat="1">
      <c r="D98" s="95"/>
    </row>
    <row r="99" spans="4:4" s="40" customFormat="1">
      <c r="D99" s="95"/>
    </row>
    <row r="100" spans="4:4" s="40" customFormat="1">
      <c r="D100" s="95"/>
    </row>
    <row r="101" spans="4:4" s="40" customFormat="1">
      <c r="D101" s="95"/>
    </row>
    <row r="102" spans="4:4" s="40" customFormat="1">
      <c r="D102" s="95"/>
    </row>
    <row r="103" spans="4:4" s="40" customFormat="1">
      <c r="D103" s="95"/>
    </row>
    <row r="104" spans="4:4" s="40" customFormat="1">
      <c r="D104" s="95"/>
    </row>
    <row r="105" spans="4:4" s="40" customFormat="1">
      <c r="D105" s="95"/>
    </row>
    <row r="106" spans="4:4" s="40" customFormat="1">
      <c r="D106" s="95"/>
    </row>
    <row r="107" spans="4:4" s="40" customFormat="1">
      <c r="D107" s="95"/>
    </row>
    <row r="108" spans="4:4" s="40" customFormat="1">
      <c r="D108" s="95"/>
    </row>
    <row r="109" spans="4:4" s="40" customFormat="1">
      <c r="D109" s="95"/>
    </row>
    <row r="110" spans="4:4" s="40" customFormat="1">
      <c r="D110" s="95"/>
    </row>
    <row r="111" spans="4:4" s="40" customFormat="1">
      <c r="D111" s="95"/>
    </row>
    <row r="112" spans="4:4" s="40" customFormat="1">
      <c r="D112" s="95"/>
    </row>
    <row r="113" spans="4:4" s="40" customFormat="1">
      <c r="D113" s="95"/>
    </row>
    <row r="114" spans="4:4" s="40" customFormat="1">
      <c r="D114" s="95"/>
    </row>
    <row r="115" spans="4:4" s="40" customFormat="1">
      <c r="D115" s="95"/>
    </row>
    <row r="116" spans="4:4" s="40" customFormat="1">
      <c r="D116" s="95"/>
    </row>
    <row r="117" spans="4:4" s="40" customFormat="1">
      <c r="D117" s="95"/>
    </row>
    <row r="118" spans="4:4" s="40" customFormat="1">
      <c r="D118" s="95"/>
    </row>
    <row r="119" spans="4:4" s="40" customFormat="1">
      <c r="D119" s="95"/>
    </row>
    <row r="120" spans="4:4" s="40" customFormat="1">
      <c r="D120" s="95"/>
    </row>
    <row r="121" spans="4:4" s="40" customFormat="1">
      <c r="D121" s="95"/>
    </row>
    <row r="122" spans="4:4" s="40" customFormat="1">
      <c r="D122" s="95"/>
    </row>
    <row r="123" spans="4:4" s="40" customFormat="1">
      <c r="D123" s="95"/>
    </row>
    <row r="124" spans="4:4" s="40" customFormat="1">
      <c r="D124" s="95"/>
    </row>
    <row r="125" spans="4:4" s="40" customFormat="1">
      <c r="D125" s="95"/>
    </row>
    <row r="126" spans="4:4" s="40" customFormat="1">
      <c r="D126" s="95"/>
    </row>
    <row r="127" spans="4:4" s="40" customFormat="1">
      <c r="D127" s="95"/>
    </row>
    <row r="128" spans="4:4" s="40" customFormat="1">
      <c r="D128" s="95"/>
    </row>
    <row r="129" spans="4:4" s="40" customFormat="1">
      <c r="D129" s="95"/>
    </row>
    <row r="130" spans="4:4" s="40" customFormat="1">
      <c r="D130" s="95"/>
    </row>
    <row r="131" spans="4:4" s="40" customFormat="1">
      <c r="D131" s="95"/>
    </row>
    <row r="132" spans="4:4" s="40" customFormat="1">
      <c r="D132" s="95"/>
    </row>
    <row r="133" spans="4:4" s="40" customFormat="1">
      <c r="D133" s="95"/>
    </row>
    <row r="134" spans="4:4" s="40" customFormat="1">
      <c r="D134" s="95"/>
    </row>
    <row r="135" spans="4:4" s="40" customFormat="1">
      <c r="D135" s="95"/>
    </row>
    <row r="136" spans="4:4" s="40" customFormat="1">
      <c r="D136" s="95"/>
    </row>
    <row r="137" spans="4:4" s="40" customFormat="1">
      <c r="D137" s="95"/>
    </row>
    <row r="138" spans="4:4" s="40" customFormat="1">
      <c r="D138" s="95"/>
    </row>
    <row r="139" spans="4:4" s="40" customFormat="1">
      <c r="D139" s="95"/>
    </row>
    <row r="140" spans="4:4" s="40" customFormat="1">
      <c r="D140" s="95"/>
    </row>
    <row r="141" spans="4:4" s="40" customFormat="1">
      <c r="D141" s="95"/>
    </row>
    <row r="142" spans="4:4" s="40" customFormat="1">
      <c r="D142" s="95"/>
    </row>
    <row r="143" spans="4:4" s="40" customFormat="1">
      <c r="D143" s="95"/>
    </row>
    <row r="144" spans="4:4" s="40" customFormat="1">
      <c r="D144" s="95"/>
    </row>
    <row r="145" spans="4:4" s="40" customFormat="1">
      <c r="D145" s="95"/>
    </row>
    <row r="146" spans="4:4" s="40" customFormat="1">
      <c r="D146" s="95"/>
    </row>
    <row r="147" spans="4:4" s="40" customFormat="1">
      <c r="D147" s="95"/>
    </row>
    <row r="148" spans="4:4" s="40" customFormat="1">
      <c r="D148" s="95"/>
    </row>
    <row r="149" spans="4:4" s="40" customFormat="1">
      <c r="D149" s="95"/>
    </row>
    <row r="150" spans="4:4" s="40" customFormat="1">
      <c r="D150" s="95"/>
    </row>
    <row r="151" spans="4:4" s="40" customFormat="1">
      <c r="D151" s="95"/>
    </row>
    <row r="152" spans="4:4" s="40" customFormat="1">
      <c r="D152" s="95"/>
    </row>
    <row r="153" spans="4:4" s="40" customFormat="1">
      <c r="D153" s="95"/>
    </row>
    <row r="154" spans="4:4" s="40" customFormat="1">
      <c r="D154" s="95"/>
    </row>
    <row r="155" spans="4:4" s="40" customFormat="1">
      <c r="D155" s="95"/>
    </row>
    <row r="156" spans="4:4" s="40" customFormat="1">
      <c r="D156" s="95"/>
    </row>
    <row r="157" spans="4:4" s="40" customFormat="1">
      <c r="D157" s="95"/>
    </row>
    <row r="158" spans="4:4" s="40" customFormat="1">
      <c r="D158" s="95"/>
    </row>
    <row r="159" spans="4:4" s="40" customFormat="1">
      <c r="D159" s="95"/>
    </row>
    <row r="160" spans="4:4" s="40" customFormat="1">
      <c r="D160" s="95"/>
    </row>
    <row r="161" spans="4:4" s="40" customFormat="1">
      <c r="D161" s="95"/>
    </row>
    <row r="162" spans="4:4" s="40" customFormat="1">
      <c r="D162" s="95"/>
    </row>
    <row r="163" spans="4:4" s="40" customFormat="1">
      <c r="D163" s="95"/>
    </row>
    <row r="164" spans="4:4" s="40" customFormat="1">
      <c r="D164" s="95"/>
    </row>
    <row r="165" spans="4:4" s="40" customFormat="1">
      <c r="D165" s="95"/>
    </row>
    <row r="166" spans="4:4" s="40" customFormat="1">
      <c r="D166" s="95"/>
    </row>
    <row r="167" spans="4:4" s="40" customFormat="1">
      <c r="D167" s="95"/>
    </row>
    <row r="168" spans="4:4" s="40" customFormat="1">
      <c r="D168" s="95"/>
    </row>
    <row r="169" spans="4:4" s="40" customFormat="1">
      <c r="D169" s="95"/>
    </row>
    <row r="170" spans="4:4" s="40" customFormat="1">
      <c r="D170" s="95"/>
    </row>
    <row r="171" spans="4:4" s="40" customFormat="1">
      <c r="D171" s="95"/>
    </row>
    <row r="172" spans="4:4" s="40" customFormat="1">
      <c r="D172" s="95"/>
    </row>
    <row r="173" spans="4:4" s="40" customFormat="1">
      <c r="D173" s="95"/>
    </row>
    <row r="174" spans="4:4" s="40" customFormat="1">
      <c r="D174" s="95"/>
    </row>
    <row r="175" spans="4:4" s="40" customFormat="1">
      <c r="D175" s="95"/>
    </row>
    <row r="176" spans="4:4" s="40" customFormat="1">
      <c r="D176" s="95"/>
    </row>
    <row r="177" spans="4:4" s="40" customFormat="1">
      <c r="D177" s="95"/>
    </row>
    <row r="178" spans="4:4" s="40" customFormat="1">
      <c r="D178" s="95"/>
    </row>
    <row r="179" spans="4:4" s="40" customFormat="1">
      <c r="D179" s="95"/>
    </row>
    <row r="180" spans="4:4" s="40" customFormat="1">
      <c r="D180" s="95"/>
    </row>
    <row r="181" spans="4:4" s="40" customFormat="1">
      <c r="D181" s="95"/>
    </row>
    <row r="182" spans="4:4" s="40" customFormat="1">
      <c r="D182" s="95"/>
    </row>
    <row r="183" spans="4:4" s="40" customFormat="1">
      <c r="D183" s="95"/>
    </row>
    <row r="184" spans="4:4" s="40" customFormat="1">
      <c r="D184" s="95"/>
    </row>
    <row r="185" spans="4:4" s="40" customFormat="1">
      <c r="D185" s="95"/>
    </row>
    <row r="186" spans="4:4" s="40" customFormat="1">
      <c r="D186" s="95"/>
    </row>
    <row r="187" spans="4:4" s="40" customFormat="1">
      <c r="D187" s="95"/>
    </row>
    <row r="188" spans="4:4" s="40" customFormat="1">
      <c r="D188" s="95"/>
    </row>
    <row r="189" spans="4:4" s="40" customFormat="1">
      <c r="D189" s="95"/>
    </row>
    <row r="190" spans="4:4" s="40" customFormat="1">
      <c r="D190" s="95"/>
    </row>
    <row r="191" spans="4:4" s="40" customFormat="1">
      <c r="D191" s="95"/>
    </row>
    <row r="192" spans="4:4" s="40" customFormat="1">
      <c r="D192" s="95"/>
    </row>
    <row r="193" spans="4:4" s="40" customFormat="1">
      <c r="D193" s="95"/>
    </row>
    <row r="194" spans="4:4" s="40" customFormat="1">
      <c r="D194" s="95"/>
    </row>
    <row r="195" spans="4:4" s="40" customFormat="1">
      <c r="D195" s="95"/>
    </row>
    <row r="196" spans="4:4" s="40" customFormat="1">
      <c r="D196" s="95"/>
    </row>
    <row r="197" spans="4:4" s="40" customFormat="1">
      <c r="D197" s="95"/>
    </row>
    <row r="198" spans="4:4" s="40" customFormat="1">
      <c r="D198" s="95"/>
    </row>
    <row r="199" spans="4:4" s="40" customFormat="1">
      <c r="D199" s="95"/>
    </row>
    <row r="200" spans="4:4" s="40" customFormat="1">
      <c r="D200" s="95"/>
    </row>
    <row r="201" spans="4:4" s="40" customFormat="1">
      <c r="D201" s="95"/>
    </row>
    <row r="202" spans="4:4" s="40" customFormat="1">
      <c r="D202" s="95"/>
    </row>
    <row r="203" spans="4:4" s="40" customFormat="1">
      <c r="D203" s="95"/>
    </row>
    <row r="204" spans="4:4" s="40" customFormat="1">
      <c r="D204" s="95"/>
    </row>
    <row r="205" spans="4:4" s="40" customFormat="1">
      <c r="D205" s="95"/>
    </row>
    <row r="206" spans="4:4" s="40" customFormat="1">
      <c r="D206" s="95"/>
    </row>
    <row r="207" spans="4:4" s="40" customFormat="1">
      <c r="D207" s="95"/>
    </row>
    <row r="208" spans="4:4" s="40" customFormat="1">
      <c r="D208" s="95"/>
    </row>
    <row r="209" spans="4:4" s="40" customFormat="1">
      <c r="D209" s="95"/>
    </row>
    <row r="210" spans="4:4" s="40" customFormat="1">
      <c r="D210" s="95"/>
    </row>
    <row r="211" spans="4:4" s="40" customFormat="1">
      <c r="D211" s="95"/>
    </row>
    <row r="212" spans="4:4" s="40" customFormat="1">
      <c r="D212" s="95"/>
    </row>
    <row r="213" spans="4:4" s="40" customFormat="1">
      <c r="D213" s="95"/>
    </row>
    <row r="214" spans="4:4" s="40" customFormat="1">
      <c r="D214" s="95"/>
    </row>
    <row r="215" spans="4:4" s="40" customFormat="1">
      <c r="D215" s="95"/>
    </row>
    <row r="216" spans="4:4" s="40" customFormat="1">
      <c r="D216" s="95"/>
    </row>
    <row r="217" spans="4:4" s="40" customFormat="1">
      <c r="D217" s="95"/>
    </row>
    <row r="218" spans="4:4" s="40" customFormat="1">
      <c r="D218" s="95"/>
    </row>
    <row r="219" spans="4:4" s="40" customFormat="1">
      <c r="D219" s="95"/>
    </row>
    <row r="220" spans="4:4" s="40" customFormat="1">
      <c r="D220" s="95"/>
    </row>
    <row r="221" spans="4:4" s="40" customFormat="1">
      <c r="D221" s="95"/>
    </row>
    <row r="222" spans="4:4" s="40" customFormat="1">
      <c r="D222" s="95"/>
    </row>
    <row r="223" spans="4:4" s="40" customFormat="1">
      <c r="D223" s="95"/>
    </row>
    <row r="224" spans="4:4" s="40" customFormat="1">
      <c r="D224" s="95"/>
    </row>
    <row r="225" spans="4:4" s="40" customFormat="1">
      <c r="D225" s="95"/>
    </row>
    <row r="226" spans="4:4" s="40" customFormat="1">
      <c r="D226" s="95"/>
    </row>
    <row r="227" spans="4:4" s="40" customFormat="1">
      <c r="D227" s="95"/>
    </row>
    <row r="228" spans="4:4" s="40" customFormat="1">
      <c r="D228" s="95"/>
    </row>
    <row r="229" spans="4:4" s="40" customFormat="1">
      <c r="D229" s="95"/>
    </row>
    <row r="230" spans="4:4" s="40" customFormat="1">
      <c r="D230" s="95"/>
    </row>
    <row r="231" spans="4:4" s="40" customFormat="1">
      <c r="D231" s="95"/>
    </row>
    <row r="232" spans="4:4" s="40" customFormat="1">
      <c r="D232" s="95"/>
    </row>
    <row r="233" spans="4:4" s="40" customFormat="1">
      <c r="D233" s="95"/>
    </row>
    <row r="234" spans="4:4" s="40" customFormat="1">
      <c r="D234" s="95"/>
    </row>
    <row r="235" spans="4:4" s="40" customFormat="1">
      <c r="D235" s="95"/>
    </row>
    <row r="236" spans="4:4" s="40" customFormat="1">
      <c r="D236" s="95"/>
    </row>
    <row r="237" spans="4:4" s="40" customFormat="1">
      <c r="D237" s="95"/>
    </row>
    <row r="238" spans="4:4" s="40" customFormat="1">
      <c r="D238" s="95"/>
    </row>
    <row r="239" spans="4:4" s="40" customFormat="1">
      <c r="D239" s="95"/>
    </row>
    <row r="240" spans="4:4" s="40" customFormat="1">
      <c r="D240" s="95"/>
    </row>
    <row r="241" spans="4:4" s="40" customFormat="1">
      <c r="D241" s="95"/>
    </row>
    <row r="242" spans="4:4" s="40" customFormat="1">
      <c r="D242" s="95"/>
    </row>
    <row r="243" spans="4:4" s="40" customFormat="1">
      <c r="D243" s="95"/>
    </row>
    <row r="244" spans="4:4" s="40" customFormat="1">
      <c r="D244" s="95"/>
    </row>
    <row r="245" spans="4:4" s="40" customFormat="1">
      <c r="D245" s="95"/>
    </row>
    <row r="246" spans="4:4" s="40" customFormat="1">
      <c r="D246" s="95"/>
    </row>
    <row r="247" spans="4:4" s="40" customFormat="1">
      <c r="D247" s="95"/>
    </row>
    <row r="248" spans="4:4" s="40" customFormat="1">
      <c r="D248" s="95"/>
    </row>
    <row r="249" spans="4:4" s="40" customFormat="1">
      <c r="D249" s="95"/>
    </row>
    <row r="250" spans="4:4" s="40" customFormat="1">
      <c r="D250" s="95"/>
    </row>
    <row r="251" spans="4:4" s="40" customFormat="1">
      <c r="D251" s="95"/>
    </row>
    <row r="252" spans="4:4" s="40" customFormat="1">
      <c r="D252" s="95"/>
    </row>
    <row r="253" spans="4:4" s="40" customFormat="1">
      <c r="D253" s="95"/>
    </row>
    <row r="254" spans="4:4" s="40" customFormat="1">
      <c r="D254" s="95"/>
    </row>
    <row r="255" spans="4:4" s="40" customFormat="1">
      <c r="D255" s="95"/>
    </row>
    <row r="256" spans="4:4" s="40" customFormat="1">
      <c r="D256" s="95"/>
    </row>
    <row r="257" spans="4:4" s="40" customFormat="1">
      <c r="D257" s="95"/>
    </row>
    <row r="258" spans="4:4" s="40" customFormat="1">
      <c r="D258" s="95"/>
    </row>
    <row r="259" spans="4:4" s="40" customFormat="1">
      <c r="D259" s="95"/>
    </row>
    <row r="260" spans="4:4" s="40" customFormat="1">
      <c r="D260" s="95"/>
    </row>
    <row r="261" spans="4:4" s="40" customFormat="1">
      <c r="D261" s="95"/>
    </row>
    <row r="262" spans="4:4" s="40" customFormat="1">
      <c r="D262" s="95"/>
    </row>
    <row r="263" spans="4:4" s="40" customFormat="1">
      <c r="D263" s="95"/>
    </row>
    <row r="264" spans="4:4" s="40" customFormat="1">
      <c r="D264" s="95"/>
    </row>
    <row r="265" spans="4:4" s="40" customFormat="1">
      <c r="D265" s="95"/>
    </row>
    <row r="266" spans="4:4" s="40" customFormat="1">
      <c r="D266" s="95"/>
    </row>
    <row r="267" spans="4:4" s="40" customFormat="1">
      <c r="D267" s="95"/>
    </row>
    <row r="268" spans="4:4" s="40" customFormat="1">
      <c r="D268" s="95"/>
    </row>
    <row r="269" spans="4:4" s="40" customFormat="1">
      <c r="D269" s="95"/>
    </row>
    <row r="270" spans="4:4" s="40" customFormat="1">
      <c r="D270" s="95"/>
    </row>
    <row r="271" spans="4:4" s="40" customFormat="1">
      <c r="D271" s="95"/>
    </row>
    <row r="272" spans="4:4" s="40" customFormat="1">
      <c r="D272" s="95"/>
    </row>
    <row r="273" spans="4:4" s="40" customFormat="1">
      <c r="D273" s="95"/>
    </row>
    <row r="274" spans="4:4" s="40" customFormat="1">
      <c r="D274" s="95"/>
    </row>
    <row r="275" spans="4:4" s="40" customFormat="1">
      <c r="D275" s="95"/>
    </row>
    <row r="276" spans="4:4" s="40" customFormat="1">
      <c r="D276" s="95"/>
    </row>
    <row r="277" spans="4:4" s="40" customFormat="1">
      <c r="D277" s="95"/>
    </row>
    <row r="278" spans="4:4" s="40" customFormat="1">
      <c r="D278" s="95"/>
    </row>
    <row r="279" spans="4:4" s="40" customFormat="1">
      <c r="D279" s="95"/>
    </row>
    <row r="280" spans="4:4" s="40" customFormat="1">
      <c r="D280" s="95"/>
    </row>
    <row r="281" spans="4:4" s="40" customFormat="1">
      <c r="D281" s="95"/>
    </row>
    <row r="282" spans="4:4" s="40" customFormat="1">
      <c r="D282" s="95"/>
    </row>
    <row r="283" spans="4:4" s="40" customFormat="1">
      <c r="D283" s="95"/>
    </row>
    <row r="284" spans="4:4" s="40" customFormat="1">
      <c r="D284" s="95"/>
    </row>
    <row r="285" spans="4:4" s="40" customFormat="1">
      <c r="D285" s="95"/>
    </row>
    <row r="286" spans="4:4" s="40" customFormat="1">
      <c r="D286" s="95"/>
    </row>
    <row r="287" spans="4:4" s="40" customFormat="1">
      <c r="D287" s="95"/>
    </row>
    <row r="288" spans="4:4" s="40" customFormat="1">
      <c r="D288" s="95"/>
    </row>
    <row r="289" spans="4:4" s="40" customFormat="1">
      <c r="D289" s="95"/>
    </row>
    <row r="290" spans="4:4" s="40" customFormat="1">
      <c r="D290" s="95"/>
    </row>
    <row r="291" spans="4:4" s="40" customFormat="1">
      <c r="D291" s="95"/>
    </row>
    <row r="292" spans="4:4" s="40" customFormat="1">
      <c r="D292" s="95"/>
    </row>
    <row r="293" spans="4:4" s="40" customFormat="1">
      <c r="D293" s="95"/>
    </row>
    <row r="294" spans="4:4" s="40" customFormat="1">
      <c r="D294" s="95"/>
    </row>
    <row r="295" spans="4:4" s="40" customFormat="1">
      <c r="D295" s="95"/>
    </row>
    <row r="296" spans="4:4" s="40" customFormat="1">
      <c r="D296" s="95"/>
    </row>
    <row r="297" spans="4:4" s="40" customFormat="1">
      <c r="D297" s="95"/>
    </row>
    <row r="298" spans="4:4" s="40" customFormat="1">
      <c r="D298" s="95"/>
    </row>
    <row r="299" spans="4:4" s="40" customFormat="1">
      <c r="D299" s="95"/>
    </row>
    <row r="300" spans="4:4" s="40" customFormat="1">
      <c r="D300" s="95"/>
    </row>
    <row r="301" spans="4:4" s="40" customFormat="1">
      <c r="D301" s="95"/>
    </row>
    <row r="302" spans="4:4" s="40" customFormat="1">
      <c r="D302" s="95"/>
    </row>
    <row r="303" spans="4:4" s="40" customFormat="1">
      <c r="D303" s="95"/>
    </row>
    <row r="304" spans="4:4" s="40" customFormat="1">
      <c r="D304" s="95"/>
    </row>
    <row r="305" spans="4:4" s="40" customFormat="1">
      <c r="D305" s="95"/>
    </row>
    <row r="306" spans="4:4" s="40" customFormat="1">
      <c r="D306" s="95"/>
    </row>
    <row r="307" spans="4:4" s="40" customFormat="1">
      <c r="D307" s="95"/>
    </row>
    <row r="308" spans="4:4" s="40" customFormat="1">
      <c r="D308" s="95"/>
    </row>
    <row r="309" spans="4:4" s="40" customFormat="1">
      <c r="D309" s="95"/>
    </row>
    <row r="310" spans="4:4" s="40" customFormat="1">
      <c r="D310" s="95"/>
    </row>
    <row r="311" spans="4:4" s="40" customFormat="1">
      <c r="D311" s="95"/>
    </row>
    <row r="312" spans="4:4" s="40" customFormat="1">
      <c r="D312" s="95"/>
    </row>
    <row r="313" spans="4:4" s="40" customFormat="1">
      <c r="D313" s="95"/>
    </row>
    <row r="314" spans="4:4" s="40" customFormat="1">
      <c r="D314" s="95"/>
    </row>
    <row r="315" spans="4:4" s="40" customFormat="1">
      <c r="D315" s="95"/>
    </row>
    <row r="316" spans="4:4" s="40" customFormat="1">
      <c r="D316" s="95"/>
    </row>
    <row r="317" spans="4:4" s="40" customFormat="1">
      <c r="D317" s="95"/>
    </row>
    <row r="318" spans="4:4" s="40" customFormat="1">
      <c r="D318" s="95"/>
    </row>
    <row r="319" spans="4:4" s="40" customFormat="1">
      <c r="D319" s="95"/>
    </row>
    <row r="320" spans="4:4" s="40" customFormat="1">
      <c r="D320" s="95"/>
    </row>
    <row r="321" spans="4:13" s="40" customFormat="1">
      <c r="D321" s="95"/>
    </row>
    <row r="322" spans="4:13" s="40" customFormat="1">
      <c r="D322" s="95"/>
    </row>
    <row r="323" spans="4:13" s="40" customFormat="1">
      <c r="D323" s="95"/>
    </row>
    <row r="324" spans="4:13" s="40" customFormat="1">
      <c r="D324" s="95"/>
    </row>
    <row r="325" spans="4:13" s="40" customFormat="1">
      <c r="D325" s="95"/>
    </row>
    <row r="326" spans="4:13" s="40" customFormat="1">
      <c r="D326" s="95"/>
    </row>
    <row r="327" spans="4:13" s="40" customFormat="1">
      <c r="D327" s="95"/>
      <c r="M327" s="52"/>
    </row>
  </sheetData>
  <mergeCells count="1">
    <mergeCell ref="K6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O344"/>
  <sheetViews>
    <sheetView zoomScaleNormal="100" workbookViewId="0"/>
  </sheetViews>
  <sheetFormatPr defaultColWidth="8.88671875" defaultRowHeight="15"/>
  <cols>
    <col min="1" max="1" width="1.88671875" style="40" customWidth="1"/>
    <col min="2" max="2" width="2.6640625" style="40" customWidth="1"/>
    <col min="3" max="3" width="6.21875" style="52" customWidth="1"/>
    <col min="4" max="4" width="46.5546875" style="4" customWidth="1"/>
    <col min="5" max="5" width="5.109375" style="52" customWidth="1"/>
    <col min="6" max="6" width="4.6640625" style="52" customWidth="1"/>
    <col min="7" max="7" width="1.33203125" style="40" customWidth="1"/>
    <col min="8" max="9" width="11" style="52" customWidth="1"/>
    <col min="10" max="10" width="3.6640625" style="52" customWidth="1"/>
    <col min="11" max="15" width="11" style="52" customWidth="1"/>
    <col min="16" max="17" width="2.6640625" style="40" customWidth="1"/>
    <col min="18" max="82" width="8.88671875" style="40"/>
    <col min="83" max="16384" width="8.88671875" style="52"/>
  </cols>
  <sheetData>
    <row r="1" spans="1:93" s="40" customFormat="1" ht="15.75" thickBot="1">
      <c r="D1" s="95"/>
    </row>
    <row r="2" spans="1:93" s="40" customFormat="1">
      <c r="B2" s="41"/>
      <c r="C2" s="42"/>
      <c r="D2" s="96"/>
      <c r="E2" s="19"/>
      <c r="F2" s="19"/>
      <c r="G2" s="43"/>
      <c r="H2" s="43"/>
      <c r="I2" s="43"/>
      <c r="J2" s="43"/>
      <c r="K2" s="43"/>
      <c r="L2" s="43"/>
      <c r="M2" s="43"/>
      <c r="N2" s="43"/>
      <c r="O2" s="43"/>
      <c r="P2" s="44"/>
      <c r="Q2" s="24"/>
    </row>
    <row r="3" spans="1:93" s="40" customFormat="1">
      <c r="B3" s="45"/>
      <c r="C3" s="46" t="s">
        <v>47</v>
      </c>
      <c r="D3" s="35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7"/>
      <c r="Q3" s="24"/>
    </row>
    <row r="4" spans="1:93" s="40" customFormat="1">
      <c r="B4" s="45"/>
      <c r="C4" s="46" t="str">
        <f>Index!C3</f>
        <v>2018/19</v>
      </c>
      <c r="D4" s="35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7"/>
      <c r="Q4" s="24"/>
    </row>
    <row r="5" spans="1:93" s="40" customFormat="1">
      <c r="B5" s="45"/>
      <c r="C5" s="48" t="s">
        <v>135</v>
      </c>
      <c r="D5" s="35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7"/>
      <c r="Q5" s="24"/>
    </row>
    <row r="6" spans="1:93" s="40" customFormat="1">
      <c r="B6" s="45"/>
      <c r="C6" s="49"/>
      <c r="D6" s="35"/>
      <c r="E6" s="20"/>
      <c r="F6" s="20"/>
      <c r="G6" s="24"/>
      <c r="H6" s="24"/>
      <c r="I6" s="24"/>
      <c r="J6" s="24"/>
      <c r="K6" s="180" t="s">
        <v>50</v>
      </c>
      <c r="L6" s="181"/>
      <c r="M6" s="181"/>
      <c r="N6" s="181"/>
      <c r="O6" s="182"/>
      <c r="P6" s="47"/>
      <c r="Q6" s="24"/>
    </row>
    <row r="7" spans="1:93">
      <c r="B7" s="45"/>
      <c r="C7" s="50"/>
      <c r="D7" s="98"/>
      <c r="E7" s="17"/>
      <c r="F7" s="17"/>
      <c r="G7" s="24"/>
      <c r="H7" s="78" t="s">
        <v>48</v>
      </c>
      <c r="I7" s="78" t="s">
        <v>48</v>
      </c>
      <c r="J7" s="25"/>
      <c r="K7" s="80" t="s">
        <v>48</v>
      </c>
      <c r="L7" s="78" t="s">
        <v>48</v>
      </c>
      <c r="M7" s="5" t="s">
        <v>48</v>
      </c>
      <c r="N7" s="5" t="s">
        <v>48</v>
      </c>
      <c r="O7" s="5" t="s">
        <v>48</v>
      </c>
      <c r="P7" s="47"/>
      <c r="Q7" s="24"/>
    </row>
    <row r="8" spans="1:93">
      <c r="B8" s="45"/>
      <c r="C8" s="53"/>
      <c r="D8" s="99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81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7"/>
      <c r="Q8" s="24"/>
    </row>
    <row r="9" spans="1:93" s="40" customFormat="1">
      <c r="B9" s="45"/>
      <c r="C9" s="55"/>
      <c r="D9" s="97"/>
      <c r="E9" s="12"/>
      <c r="F9" s="12"/>
      <c r="G9" s="24"/>
      <c r="H9" s="27" t="s">
        <v>20</v>
      </c>
      <c r="I9" s="6" t="s">
        <v>14</v>
      </c>
      <c r="J9" s="26"/>
      <c r="K9" s="82" t="s">
        <v>15</v>
      </c>
      <c r="L9" s="6" t="s">
        <v>16</v>
      </c>
      <c r="M9" s="6" t="s">
        <v>17</v>
      </c>
      <c r="N9" s="6" t="s">
        <v>18</v>
      </c>
      <c r="O9" s="6" t="s">
        <v>19</v>
      </c>
      <c r="P9" s="47"/>
      <c r="Q9" s="24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</row>
    <row r="10" spans="1:93" s="40" customFormat="1">
      <c r="B10" s="45"/>
      <c r="C10" s="24"/>
      <c r="D10" s="35"/>
      <c r="E10" s="20"/>
      <c r="F10" s="20"/>
      <c r="G10" s="24"/>
      <c r="H10" s="90">
        <v>41730</v>
      </c>
      <c r="I10" s="90">
        <v>42095</v>
      </c>
      <c r="J10" s="86"/>
      <c r="K10" s="91">
        <v>42461</v>
      </c>
      <c r="L10" s="90">
        <v>42826</v>
      </c>
      <c r="M10" s="90">
        <v>43191</v>
      </c>
      <c r="N10" s="90">
        <v>43556</v>
      </c>
      <c r="O10" s="90">
        <v>43922</v>
      </c>
      <c r="P10" s="47"/>
      <c r="Q10" s="24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</row>
    <row r="11" spans="1:93" s="40" customFormat="1">
      <c r="B11" s="45"/>
      <c r="C11" s="57" t="s">
        <v>0</v>
      </c>
      <c r="D11" s="94" t="s">
        <v>44</v>
      </c>
      <c r="E11" s="23"/>
      <c r="F11" s="24"/>
      <c r="G11" s="24"/>
      <c r="H11" s="22"/>
      <c r="I11" s="22"/>
      <c r="J11" s="22"/>
      <c r="K11" s="22"/>
      <c r="L11" s="22"/>
      <c r="M11" s="79"/>
      <c r="N11" s="22"/>
      <c r="O11" s="22"/>
      <c r="P11" s="47"/>
      <c r="Q11" s="24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</row>
    <row r="12" spans="1:93" s="40" customFormat="1">
      <c r="B12" s="45"/>
      <c r="C12" s="11">
        <v>1</v>
      </c>
      <c r="D12" s="18" t="s">
        <v>27</v>
      </c>
      <c r="E12" s="59" t="s">
        <v>22</v>
      </c>
      <c r="F12" s="60">
        <v>1</v>
      </c>
      <c r="G12" s="24"/>
      <c r="H12" s="10"/>
      <c r="I12" s="10"/>
      <c r="J12" s="87"/>
      <c r="K12" s="138"/>
      <c r="L12" s="138"/>
      <c r="M12" s="138"/>
      <c r="N12" s="138"/>
      <c r="O12" s="138"/>
      <c r="P12" s="47"/>
      <c r="Q12" s="24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</row>
    <row r="13" spans="1:93" s="40" customFormat="1">
      <c r="B13" s="45"/>
      <c r="C13" s="11">
        <f>C12+1</f>
        <v>2</v>
      </c>
      <c r="D13" s="18" t="s">
        <v>24</v>
      </c>
      <c r="E13" s="59" t="s">
        <v>22</v>
      </c>
      <c r="F13" s="60">
        <v>1</v>
      </c>
      <c r="G13" s="24"/>
      <c r="H13" s="10"/>
      <c r="I13" s="10"/>
      <c r="J13" s="88"/>
      <c r="K13" s="138"/>
      <c r="L13" s="138"/>
      <c r="M13" s="138"/>
      <c r="N13" s="138"/>
      <c r="O13" s="138"/>
      <c r="P13" s="47"/>
      <c r="Q13" s="24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</row>
    <row r="14" spans="1:93" s="40" customFormat="1">
      <c r="B14" s="45"/>
      <c r="C14" s="11">
        <f>C13+1</f>
        <v>3</v>
      </c>
      <c r="D14" s="18" t="s">
        <v>25</v>
      </c>
      <c r="E14" s="59" t="s">
        <v>22</v>
      </c>
      <c r="F14" s="60">
        <v>1</v>
      </c>
      <c r="G14" s="24"/>
      <c r="H14" s="10"/>
      <c r="I14" s="10"/>
      <c r="J14" s="89"/>
      <c r="K14" s="138"/>
      <c r="L14" s="138"/>
      <c r="M14" s="138"/>
      <c r="N14" s="138"/>
      <c r="O14" s="138"/>
      <c r="P14" s="47"/>
      <c r="Q14" s="24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</row>
    <row r="15" spans="1:93" s="40" customFormat="1">
      <c r="A15" s="74"/>
      <c r="B15" s="73"/>
      <c r="C15" s="11">
        <f>C14+1</f>
        <v>4</v>
      </c>
      <c r="D15" s="18" t="s">
        <v>26</v>
      </c>
      <c r="E15" s="59" t="s">
        <v>22</v>
      </c>
      <c r="F15" s="60">
        <v>1</v>
      </c>
      <c r="G15" s="74"/>
      <c r="H15" s="10"/>
      <c r="I15" s="10"/>
      <c r="J15" s="74"/>
      <c r="K15" s="138"/>
      <c r="L15" s="138"/>
      <c r="M15" s="138"/>
      <c r="N15" s="138"/>
      <c r="O15" s="138"/>
      <c r="P15" s="61"/>
    </row>
    <row r="16" spans="1:93" s="74" customFormat="1">
      <c r="B16" s="73"/>
      <c r="C16" s="11">
        <f>C15+1</f>
        <v>5</v>
      </c>
      <c r="D16" s="18" t="s">
        <v>28</v>
      </c>
      <c r="E16" s="59" t="s">
        <v>22</v>
      </c>
      <c r="F16" s="60">
        <v>1</v>
      </c>
      <c r="H16" s="10"/>
      <c r="I16" s="10"/>
      <c r="K16" s="138"/>
      <c r="L16" s="138"/>
      <c r="M16" s="138"/>
      <c r="N16" s="138"/>
      <c r="O16" s="138"/>
      <c r="P16" s="61"/>
    </row>
    <row r="17" spans="2:19" s="40" customFormat="1">
      <c r="B17" s="73"/>
      <c r="C17" s="11">
        <f>C16+1</f>
        <v>6</v>
      </c>
      <c r="D17" s="18" t="s">
        <v>23</v>
      </c>
      <c r="E17" s="59" t="s">
        <v>22</v>
      </c>
      <c r="F17" s="60">
        <v>1</v>
      </c>
      <c r="G17" s="74"/>
      <c r="H17" s="10"/>
      <c r="I17" s="10"/>
      <c r="J17" s="74"/>
      <c r="K17" s="137">
        <f>SUM(K12:K16)</f>
        <v>0</v>
      </c>
      <c r="L17" s="137">
        <f>SUM(L12:L16)</f>
        <v>0</v>
      </c>
      <c r="M17" s="137">
        <f>SUM(M12:M16)</f>
        <v>0</v>
      </c>
      <c r="N17" s="137">
        <f>SUM(N12:N16)</f>
        <v>0</v>
      </c>
      <c r="O17" s="137">
        <f>SUM(O12:O16)</f>
        <v>0</v>
      </c>
      <c r="P17" s="61"/>
      <c r="S17" s="65"/>
    </row>
    <row r="18" spans="2:19" s="40" customFormat="1">
      <c r="B18" s="73"/>
      <c r="C18" s="74"/>
      <c r="D18" s="132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61"/>
      <c r="S18" s="65"/>
    </row>
    <row r="19" spans="2:19" s="40" customFormat="1">
      <c r="B19" s="73"/>
      <c r="C19" s="57" t="s">
        <v>1</v>
      </c>
      <c r="D19" s="94" t="s">
        <v>68</v>
      </c>
      <c r="E19" s="23"/>
      <c r="F19" s="24"/>
      <c r="G19" s="74"/>
      <c r="H19" s="74"/>
      <c r="I19" s="74"/>
      <c r="J19" s="74"/>
      <c r="K19" s="74"/>
      <c r="L19" s="74"/>
      <c r="M19" s="74"/>
      <c r="N19" s="74"/>
      <c r="O19" s="74"/>
      <c r="P19" s="61"/>
      <c r="S19" s="65"/>
    </row>
    <row r="20" spans="2:19" s="40" customFormat="1">
      <c r="B20" s="73"/>
      <c r="C20" s="11">
        <f>C17+1</f>
        <v>7</v>
      </c>
      <c r="D20" s="18" t="s">
        <v>76</v>
      </c>
      <c r="E20" s="59" t="s">
        <v>87</v>
      </c>
      <c r="F20" s="60">
        <v>0</v>
      </c>
      <c r="G20" s="74"/>
      <c r="H20" s="10"/>
      <c r="I20" s="10"/>
      <c r="J20" s="74"/>
      <c r="K20" s="138"/>
      <c r="L20" s="138"/>
      <c r="M20" s="138"/>
      <c r="N20" s="138"/>
      <c r="O20" s="138"/>
      <c r="P20" s="61"/>
      <c r="S20" s="65"/>
    </row>
    <row r="21" spans="2:19" s="40" customFormat="1">
      <c r="B21" s="73"/>
      <c r="C21" s="11">
        <f t="shared" ref="C21:C27" si="0">C20+1</f>
        <v>8</v>
      </c>
      <c r="D21" s="18" t="s">
        <v>55</v>
      </c>
      <c r="E21" s="59" t="s">
        <v>87</v>
      </c>
      <c r="F21" s="60">
        <v>0</v>
      </c>
      <c r="G21" s="74"/>
      <c r="H21" s="10"/>
      <c r="I21" s="10"/>
      <c r="J21" s="74"/>
      <c r="K21" s="138"/>
      <c r="L21" s="138"/>
      <c r="M21" s="138"/>
      <c r="N21" s="138"/>
      <c r="O21" s="138"/>
      <c r="P21" s="61"/>
      <c r="S21" s="65"/>
    </row>
    <row r="22" spans="2:19" s="40" customFormat="1">
      <c r="B22" s="73"/>
      <c r="C22" s="11">
        <f t="shared" si="0"/>
        <v>9</v>
      </c>
      <c r="D22" s="18" t="s">
        <v>56</v>
      </c>
      <c r="E22" s="59" t="s">
        <v>87</v>
      </c>
      <c r="F22" s="60">
        <v>0</v>
      </c>
      <c r="G22" s="74"/>
      <c r="H22" s="10"/>
      <c r="I22" s="10"/>
      <c r="J22" s="74"/>
      <c r="K22" s="138"/>
      <c r="L22" s="138"/>
      <c r="M22" s="138"/>
      <c r="N22" s="138"/>
      <c r="O22" s="138"/>
      <c r="P22" s="61"/>
    </row>
    <row r="23" spans="2:19" s="40" customFormat="1">
      <c r="B23" s="73"/>
      <c r="C23" s="11">
        <f t="shared" si="0"/>
        <v>10</v>
      </c>
      <c r="D23" s="18" t="s">
        <v>57</v>
      </c>
      <c r="E23" s="59" t="s">
        <v>87</v>
      </c>
      <c r="F23" s="60">
        <v>0</v>
      </c>
      <c r="G23" s="74"/>
      <c r="H23" s="10"/>
      <c r="I23" s="10"/>
      <c r="J23" s="74"/>
      <c r="K23" s="138"/>
      <c r="L23" s="138"/>
      <c r="M23" s="138"/>
      <c r="N23" s="138"/>
      <c r="O23" s="138"/>
      <c r="P23" s="61"/>
    </row>
    <row r="24" spans="2:19" s="40" customFormat="1">
      <c r="B24" s="73"/>
      <c r="C24" s="11">
        <f t="shared" si="0"/>
        <v>11</v>
      </c>
      <c r="D24" s="18" t="s">
        <v>58</v>
      </c>
      <c r="E24" s="59" t="s">
        <v>87</v>
      </c>
      <c r="F24" s="60">
        <v>0</v>
      </c>
      <c r="G24" s="74"/>
      <c r="H24" s="10"/>
      <c r="I24" s="10"/>
      <c r="J24" s="74"/>
      <c r="K24" s="138"/>
      <c r="L24" s="138"/>
      <c r="M24" s="138"/>
      <c r="N24" s="138"/>
      <c r="O24" s="138"/>
      <c r="P24" s="61"/>
    </row>
    <row r="25" spans="2:19" s="40" customFormat="1">
      <c r="B25" s="73"/>
      <c r="C25" s="11">
        <f t="shared" si="0"/>
        <v>12</v>
      </c>
      <c r="D25" s="18" t="s">
        <v>59</v>
      </c>
      <c r="E25" s="59" t="s">
        <v>87</v>
      </c>
      <c r="F25" s="60">
        <v>0</v>
      </c>
      <c r="G25" s="74"/>
      <c r="H25" s="10"/>
      <c r="I25" s="10"/>
      <c r="J25" s="74"/>
      <c r="K25" s="138">
        <f>'T3 - Pensions'!K22</f>
        <v>0</v>
      </c>
      <c r="L25" s="138">
        <f>'T3 - Pensions'!L22</f>
        <v>0</v>
      </c>
      <c r="M25" s="138">
        <f>'T3 - Pensions'!M22</f>
        <v>0</v>
      </c>
      <c r="N25" s="138">
        <f>'T3 - Pensions'!N22</f>
        <v>0</v>
      </c>
      <c r="O25" s="138">
        <f>'T3 - Pensions'!O22</f>
        <v>0</v>
      </c>
      <c r="P25" s="61"/>
    </row>
    <row r="26" spans="2:19" s="40" customFormat="1">
      <c r="B26" s="73"/>
      <c r="C26" s="11">
        <f t="shared" si="0"/>
        <v>13</v>
      </c>
      <c r="D26" s="18" t="s">
        <v>60</v>
      </c>
      <c r="E26" s="59" t="s">
        <v>87</v>
      </c>
      <c r="F26" s="60">
        <v>0</v>
      </c>
      <c r="G26" s="74"/>
      <c r="H26" s="10"/>
      <c r="I26" s="10"/>
      <c r="J26" s="74"/>
      <c r="K26" s="138">
        <f>'T3 - Pensions'!K35</f>
        <v>0</v>
      </c>
      <c r="L26" s="138">
        <f>'T3 - Pensions'!L35</f>
        <v>0</v>
      </c>
      <c r="M26" s="138">
        <f>'T3 - Pensions'!M35</f>
        <v>0</v>
      </c>
      <c r="N26" s="138">
        <f>'T3 - Pensions'!N35</f>
        <v>0</v>
      </c>
      <c r="O26" s="138">
        <f>'T3 - Pensions'!O35</f>
        <v>0</v>
      </c>
      <c r="P26" s="61"/>
    </row>
    <row r="27" spans="2:19" s="40" customFormat="1">
      <c r="B27" s="73"/>
      <c r="C27" s="11">
        <f t="shared" si="0"/>
        <v>14</v>
      </c>
      <c r="D27" s="18" t="s">
        <v>69</v>
      </c>
      <c r="E27" s="59" t="s">
        <v>87</v>
      </c>
      <c r="F27" s="60">
        <v>0</v>
      </c>
      <c r="G27" s="74"/>
      <c r="H27" s="10"/>
      <c r="I27" s="10"/>
      <c r="J27" s="74"/>
      <c r="K27" s="139">
        <f>SUM(K20:K26)</f>
        <v>0</v>
      </c>
      <c r="L27" s="139">
        <f>SUM(L20:L26)</f>
        <v>0</v>
      </c>
      <c r="M27" s="139">
        <f>SUM(M20:M26)</f>
        <v>0</v>
      </c>
      <c r="N27" s="139">
        <f>SUM(N20:N26)</f>
        <v>0</v>
      </c>
      <c r="O27" s="139">
        <f>SUM(O20:O26)</f>
        <v>0</v>
      </c>
      <c r="P27" s="61"/>
    </row>
    <row r="28" spans="2:19" s="40" customFormat="1">
      <c r="B28" s="73"/>
      <c r="C28" s="74"/>
      <c r="D28" s="132"/>
      <c r="E28" s="74"/>
      <c r="F28" s="74"/>
      <c r="G28" s="74"/>
      <c r="H28" s="74"/>
      <c r="I28" s="74"/>
      <c r="J28" s="74"/>
      <c r="K28" s="142"/>
      <c r="L28" s="142"/>
      <c r="M28" s="142"/>
      <c r="N28" s="142"/>
      <c r="O28" s="142"/>
      <c r="P28" s="61"/>
    </row>
    <row r="29" spans="2:19" s="40" customFormat="1">
      <c r="B29" s="73"/>
      <c r="C29" s="57" t="s">
        <v>8</v>
      </c>
      <c r="D29" s="94" t="s">
        <v>73</v>
      </c>
      <c r="E29" s="23"/>
      <c r="F29" s="24"/>
      <c r="G29" s="74"/>
      <c r="H29" s="74"/>
      <c r="I29" s="74"/>
      <c r="J29" s="74"/>
      <c r="K29" s="142"/>
      <c r="L29" s="142"/>
      <c r="M29" s="142"/>
      <c r="N29" s="142"/>
      <c r="O29" s="142"/>
      <c r="P29" s="61"/>
    </row>
    <row r="30" spans="2:19" s="40" customFormat="1">
      <c r="B30" s="73"/>
      <c r="C30" s="11">
        <f>C27+1</f>
        <v>15</v>
      </c>
      <c r="D30" s="18" t="s">
        <v>79</v>
      </c>
      <c r="E30" s="59" t="s">
        <v>87</v>
      </c>
      <c r="F30" s="60">
        <v>0</v>
      </c>
      <c r="G30" s="74"/>
      <c r="H30" s="10"/>
      <c r="I30" s="10"/>
      <c r="J30" s="74"/>
      <c r="K30" s="138"/>
      <c r="L30" s="138"/>
      <c r="M30" s="138"/>
      <c r="N30" s="138"/>
      <c r="O30" s="138"/>
      <c r="P30" s="61"/>
    </row>
    <row r="31" spans="2:19" s="40" customFormat="1">
      <c r="B31" s="73"/>
      <c r="C31" s="11">
        <f t="shared" ref="C31:C37" si="1">C30+1</f>
        <v>16</v>
      </c>
      <c r="D31" s="18" t="s">
        <v>85</v>
      </c>
      <c r="E31" s="59" t="s">
        <v>87</v>
      </c>
      <c r="F31" s="60">
        <v>0</v>
      </c>
      <c r="G31" s="74"/>
      <c r="H31" s="10"/>
      <c r="I31" s="10"/>
      <c r="J31" s="74"/>
      <c r="K31" s="138"/>
      <c r="L31" s="138"/>
      <c r="M31" s="138"/>
      <c r="N31" s="138"/>
      <c r="O31" s="138"/>
      <c r="P31" s="61"/>
    </row>
    <row r="32" spans="2:19" s="40" customFormat="1">
      <c r="B32" s="73"/>
      <c r="C32" s="11">
        <f t="shared" si="1"/>
        <v>17</v>
      </c>
      <c r="D32" s="18" t="s">
        <v>80</v>
      </c>
      <c r="E32" s="59" t="s">
        <v>87</v>
      </c>
      <c r="F32" s="60">
        <v>0</v>
      </c>
      <c r="G32" s="74"/>
      <c r="H32" s="10"/>
      <c r="I32" s="10"/>
      <c r="J32" s="74"/>
      <c r="K32" s="138"/>
      <c r="L32" s="138"/>
      <c r="M32" s="138"/>
      <c r="N32" s="138"/>
      <c r="O32" s="138"/>
      <c r="P32" s="61"/>
    </row>
    <row r="33" spans="2:18" s="40" customFormat="1">
      <c r="B33" s="73"/>
      <c r="C33" s="11">
        <f t="shared" si="1"/>
        <v>18</v>
      </c>
      <c r="D33" s="18" t="s">
        <v>81</v>
      </c>
      <c r="E33" s="59" t="s">
        <v>87</v>
      </c>
      <c r="F33" s="60">
        <v>0</v>
      </c>
      <c r="G33" s="74"/>
      <c r="H33" s="10"/>
      <c r="I33" s="10"/>
      <c r="J33" s="74"/>
      <c r="K33" s="138"/>
      <c r="L33" s="138"/>
      <c r="M33" s="138"/>
      <c r="N33" s="138"/>
      <c r="O33" s="138"/>
      <c r="P33" s="61"/>
    </row>
    <row r="34" spans="2:18" s="40" customFormat="1">
      <c r="B34" s="73"/>
      <c r="C34" s="11">
        <f t="shared" si="1"/>
        <v>19</v>
      </c>
      <c r="D34" s="18" t="s">
        <v>82</v>
      </c>
      <c r="E34" s="59" t="s">
        <v>87</v>
      </c>
      <c r="F34" s="60">
        <v>0</v>
      </c>
      <c r="G34" s="74"/>
      <c r="H34" s="10"/>
      <c r="I34" s="10"/>
      <c r="J34" s="74"/>
      <c r="K34" s="138"/>
      <c r="L34" s="138"/>
      <c r="M34" s="138"/>
      <c r="N34" s="138"/>
      <c r="O34" s="138"/>
      <c r="P34" s="61"/>
    </row>
    <row r="35" spans="2:18" s="40" customFormat="1">
      <c r="B35" s="73"/>
      <c r="C35" s="11">
        <f t="shared" si="1"/>
        <v>20</v>
      </c>
      <c r="D35" s="18" t="s">
        <v>83</v>
      </c>
      <c r="E35" s="59" t="s">
        <v>87</v>
      </c>
      <c r="F35" s="60">
        <v>0</v>
      </c>
      <c r="G35" s="74"/>
      <c r="H35" s="10"/>
      <c r="I35" s="10"/>
      <c r="J35" s="74"/>
      <c r="K35" s="138"/>
      <c r="L35" s="138"/>
      <c r="M35" s="138"/>
      <c r="N35" s="138"/>
      <c r="O35" s="138"/>
      <c r="P35" s="61"/>
    </row>
    <row r="36" spans="2:18" s="40" customFormat="1">
      <c r="B36" s="73"/>
      <c r="C36" s="11">
        <f t="shared" si="1"/>
        <v>21</v>
      </c>
      <c r="D36" s="18" t="s">
        <v>84</v>
      </c>
      <c r="E36" s="59" t="s">
        <v>87</v>
      </c>
      <c r="F36" s="60">
        <v>0</v>
      </c>
      <c r="G36" s="74"/>
      <c r="H36" s="10"/>
      <c r="I36" s="10"/>
      <c r="J36" s="74"/>
      <c r="K36" s="138"/>
      <c r="L36" s="138"/>
      <c r="M36" s="138"/>
      <c r="N36" s="138"/>
      <c r="O36" s="138"/>
      <c r="P36" s="61"/>
    </row>
    <row r="37" spans="2:18" s="40" customFormat="1">
      <c r="B37" s="73"/>
      <c r="C37" s="11">
        <f t="shared" si="1"/>
        <v>22</v>
      </c>
      <c r="D37" s="18" t="s">
        <v>69</v>
      </c>
      <c r="E37" s="59" t="s">
        <v>87</v>
      </c>
      <c r="F37" s="60">
        <v>0</v>
      </c>
      <c r="G37" s="74"/>
      <c r="H37" s="10"/>
      <c r="I37" s="10"/>
      <c r="J37" s="74"/>
      <c r="K37" s="139">
        <f>SUM(K30:K36)</f>
        <v>0</v>
      </c>
      <c r="L37" s="139">
        <f>SUM(L30:L36)</f>
        <v>0</v>
      </c>
      <c r="M37" s="139">
        <f>SUM(M30:M36)</f>
        <v>0</v>
      </c>
      <c r="N37" s="139">
        <f>SUM(N30:N36)</f>
        <v>0</v>
      </c>
      <c r="O37" s="139">
        <f>SUM(O30:O36)</f>
        <v>0</v>
      </c>
      <c r="P37" s="61"/>
    </row>
    <row r="38" spans="2:18" s="40" customFormat="1">
      <c r="B38" s="73"/>
      <c r="C38" s="74"/>
      <c r="D38" s="132"/>
      <c r="E38" s="74"/>
      <c r="F38" s="74"/>
      <c r="G38" s="74"/>
      <c r="H38" s="74"/>
      <c r="I38" s="74"/>
      <c r="J38" s="74"/>
      <c r="K38" s="142"/>
      <c r="L38" s="142"/>
      <c r="M38" s="142"/>
      <c r="N38" s="142"/>
      <c r="O38" s="142"/>
      <c r="P38" s="61"/>
    </row>
    <row r="39" spans="2:18" s="40" customFormat="1">
      <c r="B39" s="73"/>
      <c r="C39" s="57" t="s">
        <v>9</v>
      </c>
      <c r="D39" s="94" t="s">
        <v>70</v>
      </c>
      <c r="E39" s="23"/>
      <c r="F39" s="24"/>
      <c r="G39" s="74"/>
      <c r="H39" s="74"/>
      <c r="I39" s="74"/>
      <c r="J39" s="74"/>
      <c r="K39" s="142"/>
      <c r="L39" s="142"/>
      <c r="M39" s="142"/>
      <c r="N39" s="142"/>
      <c r="O39" s="142"/>
      <c r="P39" s="61"/>
    </row>
    <row r="40" spans="2:18" s="40" customFormat="1">
      <c r="B40" s="73"/>
      <c r="C40" s="11">
        <f>C37+1</f>
        <v>23</v>
      </c>
      <c r="D40" s="18" t="s">
        <v>71</v>
      </c>
      <c r="E40" s="59" t="s">
        <v>87</v>
      </c>
      <c r="F40" s="60">
        <v>0</v>
      </c>
      <c r="G40" s="74"/>
      <c r="H40" s="10"/>
      <c r="I40" s="10"/>
      <c r="J40" s="74"/>
      <c r="K40" s="138"/>
      <c r="L40" s="138"/>
      <c r="M40" s="138"/>
      <c r="N40" s="138"/>
      <c r="O40" s="138"/>
      <c r="P40" s="61"/>
    </row>
    <row r="41" spans="2:18" s="40" customFormat="1">
      <c r="B41" s="73"/>
      <c r="C41" s="74"/>
      <c r="D41" s="132"/>
      <c r="E41" s="74"/>
      <c r="F41" s="74"/>
      <c r="G41" s="74"/>
      <c r="H41" s="74"/>
      <c r="I41" s="74"/>
      <c r="J41" s="74"/>
      <c r="K41" s="142"/>
      <c r="L41" s="142"/>
      <c r="M41" s="142"/>
      <c r="N41" s="142"/>
      <c r="O41" s="142"/>
      <c r="P41" s="61"/>
    </row>
    <row r="42" spans="2:18" s="40" customFormat="1">
      <c r="B42" s="73"/>
      <c r="C42" s="57" t="s">
        <v>10</v>
      </c>
      <c r="D42" s="94" t="s">
        <v>72</v>
      </c>
      <c r="E42" s="23"/>
      <c r="F42" s="24"/>
      <c r="G42" s="74"/>
      <c r="H42" s="74"/>
      <c r="I42" s="74"/>
      <c r="J42" s="74"/>
      <c r="K42" s="142"/>
      <c r="L42" s="142"/>
      <c r="M42" s="142"/>
      <c r="N42" s="142"/>
      <c r="O42" s="142"/>
      <c r="P42" s="134" t="s">
        <v>75</v>
      </c>
      <c r="Q42" s="135"/>
      <c r="R42" s="135"/>
    </row>
    <row r="43" spans="2:18" s="40" customFormat="1">
      <c r="B43" s="73"/>
      <c r="C43" s="11">
        <f>C40+1</f>
        <v>24</v>
      </c>
      <c r="D43" s="18" t="s">
        <v>74</v>
      </c>
      <c r="E43" s="59" t="s">
        <v>87</v>
      </c>
      <c r="F43" s="60">
        <v>0</v>
      </c>
      <c r="G43" s="74"/>
      <c r="H43" s="10"/>
      <c r="I43" s="10"/>
      <c r="J43" s="74"/>
      <c r="K43" s="138"/>
      <c r="L43" s="138"/>
      <c r="M43" s="138"/>
      <c r="N43" s="138"/>
      <c r="O43" s="138"/>
      <c r="P43" s="61"/>
    </row>
    <row r="44" spans="2:18" s="40" customFormat="1">
      <c r="B44" s="73"/>
      <c r="C44" s="74"/>
      <c r="D44" s="132"/>
      <c r="E44" s="74"/>
      <c r="F44" s="74"/>
      <c r="G44" s="74"/>
      <c r="H44" s="74"/>
      <c r="I44" s="74"/>
      <c r="J44" s="74"/>
      <c r="K44" s="142"/>
      <c r="L44" s="142"/>
      <c r="M44" s="142"/>
      <c r="N44" s="142"/>
      <c r="O44" s="142"/>
      <c r="P44" s="61"/>
    </row>
    <row r="45" spans="2:18" s="40" customFormat="1">
      <c r="B45" s="73"/>
      <c r="C45" s="57" t="s">
        <v>11</v>
      </c>
      <c r="D45" s="94" t="s">
        <v>77</v>
      </c>
      <c r="E45" s="23"/>
      <c r="F45" s="24"/>
      <c r="G45" s="74"/>
      <c r="H45" s="74"/>
      <c r="I45" s="74"/>
      <c r="J45" s="74"/>
      <c r="K45" s="142"/>
      <c r="L45" s="142"/>
      <c r="M45" s="142"/>
      <c r="N45" s="142"/>
      <c r="O45" s="142"/>
      <c r="P45" s="61"/>
    </row>
    <row r="46" spans="2:18" s="40" customFormat="1">
      <c r="B46" s="73"/>
      <c r="C46" s="11">
        <f>C43+1</f>
        <v>25</v>
      </c>
      <c r="D46" s="18" t="s">
        <v>78</v>
      </c>
      <c r="E46" s="59" t="s">
        <v>87</v>
      </c>
      <c r="F46" s="60">
        <v>0</v>
      </c>
      <c r="G46" s="74"/>
      <c r="H46" s="10"/>
      <c r="I46" s="10"/>
      <c r="J46" s="74"/>
      <c r="K46" s="139">
        <f>K27+K40+K43</f>
        <v>0</v>
      </c>
      <c r="L46" s="139">
        <f>L27+L40+L43</f>
        <v>0</v>
      </c>
      <c r="M46" s="139">
        <f>M27+M40+M43</f>
        <v>0</v>
      </c>
      <c r="N46" s="139">
        <f>N27+N40+N43</f>
        <v>0</v>
      </c>
      <c r="O46" s="139">
        <f>O27+O40+O43</f>
        <v>0</v>
      </c>
      <c r="P46" s="61"/>
    </row>
    <row r="47" spans="2:18" s="40" customFormat="1">
      <c r="B47" s="73"/>
      <c r="C47" s="11">
        <f>C46+1</f>
        <v>26</v>
      </c>
      <c r="D47" s="18" t="s">
        <v>73</v>
      </c>
      <c r="E47" s="59" t="s">
        <v>87</v>
      </c>
      <c r="F47" s="60">
        <v>0</v>
      </c>
      <c r="G47" s="74"/>
      <c r="H47" s="10"/>
      <c r="I47" s="10"/>
      <c r="J47" s="74"/>
      <c r="K47" s="139">
        <f>K37</f>
        <v>0</v>
      </c>
      <c r="L47" s="139">
        <f>L37</f>
        <v>0</v>
      </c>
      <c r="M47" s="139">
        <f>M37</f>
        <v>0</v>
      </c>
      <c r="N47" s="139">
        <f>N37</f>
        <v>0</v>
      </c>
      <c r="O47" s="139">
        <f>O37</f>
        <v>0</v>
      </c>
      <c r="P47" s="61"/>
    </row>
    <row r="48" spans="2:18" s="40" customFormat="1">
      <c r="B48" s="73"/>
      <c r="C48" s="11">
        <f>C47+1</f>
        <v>27</v>
      </c>
      <c r="D48" s="18" t="s">
        <v>132</v>
      </c>
      <c r="E48" s="59" t="s">
        <v>87</v>
      </c>
      <c r="F48" s="60">
        <v>0</v>
      </c>
      <c r="G48" s="74"/>
      <c r="H48" s="10"/>
      <c r="I48" s="10"/>
      <c r="J48" s="74"/>
      <c r="K48" s="139">
        <f>K46+K47</f>
        <v>0</v>
      </c>
      <c r="L48" s="139">
        <f t="shared" ref="L48:O48" si="2">L46+L47</f>
        <v>0</v>
      </c>
      <c r="M48" s="139">
        <f t="shared" si="2"/>
        <v>0</v>
      </c>
      <c r="N48" s="139">
        <f t="shared" si="2"/>
        <v>0</v>
      </c>
      <c r="O48" s="139">
        <f t="shared" si="2"/>
        <v>0</v>
      </c>
      <c r="P48" s="61"/>
    </row>
    <row r="49" spans="2:16" s="40" customFormat="1" ht="15.75" thickBot="1">
      <c r="B49" s="62"/>
      <c r="C49" s="63"/>
      <c r="D49" s="13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4"/>
    </row>
    <row r="50" spans="2:16" s="40" customFormat="1">
      <c r="D50" s="95"/>
    </row>
    <row r="51" spans="2:16" s="40" customFormat="1">
      <c r="D51" s="95"/>
    </row>
    <row r="52" spans="2:16" s="40" customFormat="1">
      <c r="D52" s="95"/>
    </row>
    <row r="53" spans="2:16" s="40" customFormat="1">
      <c r="D53" s="95"/>
    </row>
    <row r="54" spans="2:16" s="40" customFormat="1">
      <c r="D54" s="95"/>
    </row>
    <row r="55" spans="2:16" s="40" customFormat="1">
      <c r="D55" s="95"/>
    </row>
    <row r="56" spans="2:16" s="40" customFormat="1">
      <c r="D56" s="95"/>
    </row>
    <row r="57" spans="2:16" s="40" customFormat="1">
      <c r="D57" s="95"/>
    </row>
    <row r="58" spans="2:16" s="40" customFormat="1">
      <c r="D58" s="95"/>
    </row>
    <row r="59" spans="2:16" s="40" customFormat="1">
      <c r="D59" s="95"/>
    </row>
    <row r="60" spans="2:16" s="40" customFormat="1">
      <c r="D60" s="95"/>
    </row>
    <row r="61" spans="2:16" s="40" customFormat="1">
      <c r="D61" s="95"/>
    </row>
    <row r="62" spans="2:16" s="40" customFormat="1">
      <c r="D62" s="95"/>
    </row>
    <row r="63" spans="2:16" s="40" customFormat="1">
      <c r="D63" s="95"/>
    </row>
    <row r="64" spans="2:16" s="40" customFormat="1">
      <c r="D64" s="95"/>
    </row>
    <row r="65" spans="4:4" s="40" customFormat="1">
      <c r="D65" s="95"/>
    </row>
    <row r="66" spans="4:4" s="40" customFormat="1">
      <c r="D66" s="95"/>
    </row>
    <row r="67" spans="4:4" s="40" customFormat="1">
      <c r="D67" s="95"/>
    </row>
    <row r="68" spans="4:4" s="40" customFormat="1">
      <c r="D68" s="95"/>
    </row>
    <row r="69" spans="4:4" s="40" customFormat="1">
      <c r="D69" s="95"/>
    </row>
    <row r="70" spans="4:4" s="40" customFormat="1">
      <c r="D70" s="95"/>
    </row>
    <row r="71" spans="4:4" s="40" customFormat="1">
      <c r="D71" s="95"/>
    </row>
    <row r="72" spans="4:4" s="40" customFormat="1">
      <c r="D72" s="95"/>
    </row>
    <row r="73" spans="4:4" s="40" customFormat="1">
      <c r="D73" s="95"/>
    </row>
    <row r="74" spans="4:4" s="40" customFormat="1">
      <c r="D74" s="95"/>
    </row>
    <row r="75" spans="4:4" s="40" customFormat="1">
      <c r="D75" s="95"/>
    </row>
    <row r="76" spans="4:4" s="40" customFormat="1">
      <c r="D76" s="95"/>
    </row>
    <row r="77" spans="4:4" s="40" customFormat="1">
      <c r="D77" s="95"/>
    </row>
    <row r="78" spans="4:4" s="40" customFormat="1">
      <c r="D78" s="95"/>
    </row>
    <row r="79" spans="4:4" s="40" customFormat="1">
      <c r="D79" s="95"/>
    </row>
    <row r="80" spans="4:4" s="40" customFormat="1">
      <c r="D80" s="95"/>
    </row>
    <row r="81" spans="4:4" s="40" customFormat="1">
      <c r="D81" s="95"/>
    </row>
    <row r="82" spans="4:4" s="40" customFormat="1">
      <c r="D82" s="95"/>
    </row>
    <row r="83" spans="4:4" s="40" customFormat="1">
      <c r="D83" s="95"/>
    </row>
    <row r="84" spans="4:4" s="40" customFormat="1">
      <c r="D84" s="95"/>
    </row>
    <row r="85" spans="4:4" s="40" customFormat="1">
      <c r="D85" s="95"/>
    </row>
    <row r="86" spans="4:4" s="40" customFormat="1">
      <c r="D86" s="95"/>
    </row>
    <row r="87" spans="4:4" s="40" customFormat="1">
      <c r="D87" s="95"/>
    </row>
    <row r="88" spans="4:4" s="40" customFormat="1">
      <c r="D88" s="95"/>
    </row>
    <row r="89" spans="4:4" s="40" customFormat="1">
      <c r="D89" s="95"/>
    </row>
    <row r="90" spans="4:4" s="40" customFormat="1">
      <c r="D90" s="95"/>
    </row>
    <row r="91" spans="4:4" s="40" customFormat="1">
      <c r="D91" s="95"/>
    </row>
    <row r="92" spans="4:4" s="40" customFormat="1">
      <c r="D92" s="95"/>
    </row>
    <row r="93" spans="4:4" s="40" customFormat="1">
      <c r="D93" s="95"/>
    </row>
    <row r="94" spans="4:4" s="40" customFormat="1">
      <c r="D94" s="95"/>
    </row>
    <row r="95" spans="4:4" s="40" customFormat="1">
      <c r="D95" s="95"/>
    </row>
    <row r="96" spans="4:4" s="40" customFormat="1">
      <c r="D96" s="95"/>
    </row>
    <row r="97" spans="4:4" s="40" customFormat="1">
      <c r="D97" s="95"/>
    </row>
    <row r="98" spans="4:4" s="40" customFormat="1">
      <c r="D98" s="95"/>
    </row>
    <row r="99" spans="4:4" s="40" customFormat="1">
      <c r="D99" s="95"/>
    </row>
    <row r="100" spans="4:4" s="40" customFormat="1">
      <c r="D100" s="95"/>
    </row>
    <row r="101" spans="4:4" s="40" customFormat="1">
      <c r="D101" s="95"/>
    </row>
    <row r="102" spans="4:4" s="40" customFormat="1">
      <c r="D102" s="95"/>
    </row>
    <row r="103" spans="4:4" s="40" customFormat="1">
      <c r="D103" s="95"/>
    </row>
    <row r="104" spans="4:4" s="40" customFormat="1">
      <c r="D104" s="95"/>
    </row>
    <row r="105" spans="4:4" s="40" customFormat="1">
      <c r="D105" s="95"/>
    </row>
    <row r="106" spans="4:4" s="40" customFormat="1">
      <c r="D106" s="95"/>
    </row>
    <row r="107" spans="4:4" s="40" customFormat="1">
      <c r="D107" s="95"/>
    </row>
    <row r="108" spans="4:4" s="40" customFormat="1">
      <c r="D108" s="95"/>
    </row>
    <row r="109" spans="4:4" s="40" customFormat="1">
      <c r="D109" s="95"/>
    </row>
    <row r="110" spans="4:4" s="40" customFormat="1">
      <c r="D110" s="95"/>
    </row>
    <row r="111" spans="4:4" s="40" customFormat="1">
      <c r="D111" s="95"/>
    </row>
    <row r="112" spans="4:4" s="40" customFormat="1">
      <c r="D112" s="95"/>
    </row>
    <row r="113" spans="4:4" s="40" customFormat="1">
      <c r="D113" s="95"/>
    </row>
    <row r="114" spans="4:4" s="40" customFormat="1">
      <c r="D114" s="95"/>
    </row>
    <row r="115" spans="4:4" s="40" customFormat="1">
      <c r="D115" s="95"/>
    </row>
    <row r="116" spans="4:4" s="40" customFormat="1">
      <c r="D116" s="95"/>
    </row>
    <row r="117" spans="4:4" s="40" customFormat="1">
      <c r="D117" s="95"/>
    </row>
    <row r="118" spans="4:4" s="40" customFormat="1">
      <c r="D118" s="95"/>
    </row>
    <row r="119" spans="4:4" s="40" customFormat="1">
      <c r="D119" s="95"/>
    </row>
    <row r="120" spans="4:4" s="40" customFormat="1">
      <c r="D120" s="95"/>
    </row>
    <row r="121" spans="4:4" s="40" customFormat="1">
      <c r="D121" s="95"/>
    </row>
    <row r="122" spans="4:4" s="40" customFormat="1">
      <c r="D122" s="95"/>
    </row>
    <row r="123" spans="4:4" s="40" customFormat="1">
      <c r="D123" s="95"/>
    </row>
    <row r="124" spans="4:4" s="40" customFormat="1">
      <c r="D124" s="95"/>
    </row>
    <row r="125" spans="4:4" s="40" customFormat="1">
      <c r="D125" s="95"/>
    </row>
    <row r="126" spans="4:4" s="40" customFormat="1">
      <c r="D126" s="95"/>
    </row>
    <row r="127" spans="4:4" s="40" customFormat="1">
      <c r="D127" s="95"/>
    </row>
    <row r="128" spans="4:4" s="40" customFormat="1">
      <c r="D128" s="95"/>
    </row>
    <row r="129" spans="4:4" s="40" customFormat="1">
      <c r="D129" s="95"/>
    </row>
    <row r="130" spans="4:4" s="40" customFormat="1">
      <c r="D130" s="95"/>
    </row>
    <row r="131" spans="4:4" s="40" customFormat="1">
      <c r="D131" s="95"/>
    </row>
    <row r="132" spans="4:4" s="40" customFormat="1">
      <c r="D132" s="95"/>
    </row>
    <row r="133" spans="4:4" s="40" customFormat="1">
      <c r="D133" s="95"/>
    </row>
    <row r="134" spans="4:4" s="40" customFormat="1">
      <c r="D134" s="95"/>
    </row>
    <row r="135" spans="4:4" s="40" customFormat="1">
      <c r="D135" s="95"/>
    </row>
    <row r="136" spans="4:4" s="40" customFormat="1">
      <c r="D136" s="95"/>
    </row>
    <row r="137" spans="4:4" s="40" customFormat="1">
      <c r="D137" s="95"/>
    </row>
    <row r="138" spans="4:4" s="40" customFormat="1">
      <c r="D138" s="95"/>
    </row>
    <row r="139" spans="4:4" s="40" customFormat="1">
      <c r="D139" s="95"/>
    </row>
    <row r="140" spans="4:4" s="40" customFormat="1">
      <c r="D140" s="95"/>
    </row>
    <row r="141" spans="4:4" s="40" customFormat="1">
      <c r="D141" s="95"/>
    </row>
    <row r="142" spans="4:4" s="40" customFormat="1">
      <c r="D142" s="95"/>
    </row>
    <row r="143" spans="4:4" s="40" customFormat="1">
      <c r="D143" s="95"/>
    </row>
    <row r="144" spans="4:4" s="40" customFormat="1">
      <c r="D144" s="95"/>
    </row>
    <row r="145" spans="4:4" s="40" customFormat="1">
      <c r="D145" s="95"/>
    </row>
    <row r="146" spans="4:4" s="40" customFormat="1">
      <c r="D146" s="95"/>
    </row>
    <row r="147" spans="4:4" s="40" customFormat="1">
      <c r="D147" s="95"/>
    </row>
    <row r="148" spans="4:4" s="40" customFormat="1">
      <c r="D148" s="95"/>
    </row>
    <row r="149" spans="4:4" s="40" customFormat="1">
      <c r="D149" s="95"/>
    </row>
    <row r="150" spans="4:4" s="40" customFormat="1">
      <c r="D150" s="95"/>
    </row>
    <row r="151" spans="4:4" s="40" customFormat="1">
      <c r="D151" s="95"/>
    </row>
    <row r="152" spans="4:4" s="40" customFormat="1">
      <c r="D152" s="95"/>
    </row>
    <row r="153" spans="4:4" s="40" customFormat="1">
      <c r="D153" s="95"/>
    </row>
    <row r="154" spans="4:4" s="40" customFormat="1">
      <c r="D154" s="95"/>
    </row>
    <row r="155" spans="4:4" s="40" customFormat="1">
      <c r="D155" s="95"/>
    </row>
    <row r="156" spans="4:4" s="40" customFormat="1">
      <c r="D156" s="95"/>
    </row>
    <row r="157" spans="4:4" s="40" customFormat="1">
      <c r="D157" s="95"/>
    </row>
    <row r="158" spans="4:4" s="40" customFormat="1">
      <c r="D158" s="95"/>
    </row>
    <row r="159" spans="4:4" s="40" customFormat="1">
      <c r="D159" s="95"/>
    </row>
    <row r="160" spans="4:4" s="40" customFormat="1">
      <c r="D160" s="95"/>
    </row>
    <row r="161" spans="4:4" s="40" customFormat="1">
      <c r="D161" s="95"/>
    </row>
    <row r="162" spans="4:4" s="40" customFormat="1">
      <c r="D162" s="95"/>
    </row>
    <row r="163" spans="4:4" s="40" customFormat="1">
      <c r="D163" s="95"/>
    </row>
    <row r="164" spans="4:4" s="40" customFormat="1">
      <c r="D164" s="95"/>
    </row>
    <row r="165" spans="4:4" s="40" customFormat="1">
      <c r="D165" s="95"/>
    </row>
    <row r="166" spans="4:4" s="40" customFormat="1">
      <c r="D166" s="95"/>
    </row>
    <row r="167" spans="4:4" s="40" customFormat="1">
      <c r="D167" s="95"/>
    </row>
    <row r="168" spans="4:4" s="40" customFormat="1">
      <c r="D168" s="95"/>
    </row>
    <row r="169" spans="4:4" s="40" customFormat="1">
      <c r="D169" s="95"/>
    </row>
    <row r="170" spans="4:4" s="40" customFormat="1">
      <c r="D170" s="95"/>
    </row>
    <row r="171" spans="4:4" s="40" customFormat="1">
      <c r="D171" s="95"/>
    </row>
    <row r="172" spans="4:4" s="40" customFormat="1">
      <c r="D172" s="95"/>
    </row>
    <row r="173" spans="4:4" s="40" customFormat="1">
      <c r="D173" s="95"/>
    </row>
    <row r="174" spans="4:4" s="40" customFormat="1">
      <c r="D174" s="95"/>
    </row>
    <row r="175" spans="4:4" s="40" customFormat="1">
      <c r="D175" s="95"/>
    </row>
    <row r="176" spans="4:4" s="40" customFormat="1">
      <c r="D176" s="95"/>
    </row>
    <row r="177" spans="4:4" s="40" customFormat="1">
      <c r="D177" s="95"/>
    </row>
    <row r="178" spans="4:4" s="40" customFormat="1">
      <c r="D178" s="95"/>
    </row>
    <row r="179" spans="4:4" s="40" customFormat="1">
      <c r="D179" s="95"/>
    </row>
    <row r="180" spans="4:4" s="40" customFormat="1">
      <c r="D180" s="95"/>
    </row>
    <row r="181" spans="4:4" s="40" customFormat="1">
      <c r="D181" s="95"/>
    </row>
    <row r="182" spans="4:4" s="40" customFormat="1">
      <c r="D182" s="95"/>
    </row>
    <row r="183" spans="4:4" s="40" customFormat="1">
      <c r="D183" s="95"/>
    </row>
    <row r="184" spans="4:4" s="40" customFormat="1">
      <c r="D184" s="95"/>
    </row>
    <row r="185" spans="4:4" s="40" customFormat="1">
      <c r="D185" s="95"/>
    </row>
    <row r="186" spans="4:4" s="40" customFormat="1">
      <c r="D186" s="95"/>
    </row>
    <row r="187" spans="4:4" s="40" customFormat="1">
      <c r="D187" s="95"/>
    </row>
    <row r="188" spans="4:4" s="40" customFormat="1">
      <c r="D188" s="95"/>
    </row>
    <row r="189" spans="4:4" s="40" customFormat="1">
      <c r="D189" s="95"/>
    </row>
    <row r="190" spans="4:4" s="40" customFormat="1">
      <c r="D190" s="95"/>
    </row>
    <row r="191" spans="4:4" s="40" customFormat="1">
      <c r="D191" s="95"/>
    </row>
    <row r="192" spans="4:4" s="40" customFormat="1">
      <c r="D192" s="95"/>
    </row>
    <row r="193" spans="4:4" s="40" customFormat="1">
      <c r="D193" s="95"/>
    </row>
    <row r="194" spans="4:4" s="40" customFormat="1">
      <c r="D194" s="95"/>
    </row>
    <row r="195" spans="4:4" s="40" customFormat="1">
      <c r="D195" s="95"/>
    </row>
    <row r="196" spans="4:4" s="40" customFormat="1">
      <c r="D196" s="95"/>
    </row>
    <row r="197" spans="4:4" s="40" customFormat="1">
      <c r="D197" s="95"/>
    </row>
    <row r="198" spans="4:4" s="40" customFormat="1">
      <c r="D198" s="95"/>
    </row>
    <row r="199" spans="4:4" s="40" customFormat="1">
      <c r="D199" s="95"/>
    </row>
    <row r="200" spans="4:4" s="40" customFormat="1">
      <c r="D200" s="95"/>
    </row>
    <row r="201" spans="4:4" s="40" customFormat="1">
      <c r="D201" s="95"/>
    </row>
    <row r="202" spans="4:4" s="40" customFormat="1">
      <c r="D202" s="95"/>
    </row>
    <row r="203" spans="4:4" s="40" customFormat="1">
      <c r="D203" s="95"/>
    </row>
    <row r="204" spans="4:4" s="40" customFormat="1">
      <c r="D204" s="95"/>
    </row>
    <row r="205" spans="4:4" s="40" customFormat="1">
      <c r="D205" s="95"/>
    </row>
    <row r="206" spans="4:4" s="40" customFormat="1">
      <c r="D206" s="95"/>
    </row>
    <row r="207" spans="4:4" s="40" customFormat="1">
      <c r="D207" s="95"/>
    </row>
    <row r="208" spans="4:4" s="40" customFormat="1">
      <c r="D208" s="95"/>
    </row>
    <row r="209" spans="4:4" s="40" customFormat="1">
      <c r="D209" s="95"/>
    </row>
    <row r="210" spans="4:4" s="40" customFormat="1">
      <c r="D210" s="95"/>
    </row>
    <row r="211" spans="4:4" s="40" customFormat="1">
      <c r="D211" s="95"/>
    </row>
    <row r="212" spans="4:4" s="40" customFormat="1">
      <c r="D212" s="95"/>
    </row>
    <row r="213" spans="4:4" s="40" customFormat="1">
      <c r="D213" s="95"/>
    </row>
    <row r="214" spans="4:4" s="40" customFormat="1">
      <c r="D214" s="95"/>
    </row>
    <row r="215" spans="4:4" s="40" customFormat="1">
      <c r="D215" s="95"/>
    </row>
    <row r="216" spans="4:4" s="40" customFormat="1">
      <c r="D216" s="95"/>
    </row>
    <row r="217" spans="4:4" s="40" customFormat="1">
      <c r="D217" s="95"/>
    </row>
    <row r="218" spans="4:4" s="40" customFormat="1">
      <c r="D218" s="95"/>
    </row>
    <row r="219" spans="4:4" s="40" customFormat="1">
      <c r="D219" s="95"/>
    </row>
    <row r="220" spans="4:4" s="40" customFormat="1">
      <c r="D220" s="95"/>
    </row>
    <row r="221" spans="4:4" s="40" customFormat="1">
      <c r="D221" s="95"/>
    </row>
    <row r="222" spans="4:4" s="40" customFormat="1">
      <c r="D222" s="95"/>
    </row>
    <row r="223" spans="4:4" s="40" customFormat="1">
      <c r="D223" s="95"/>
    </row>
    <row r="224" spans="4:4" s="40" customFormat="1">
      <c r="D224" s="95"/>
    </row>
    <row r="225" spans="4:4" s="40" customFormat="1">
      <c r="D225" s="95"/>
    </row>
    <row r="226" spans="4:4" s="40" customFormat="1">
      <c r="D226" s="95"/>
    </row>
    <row r="227" spans="4:4" s="40" customFormat="1">
      <c r="D227" s="95"/>
    </row>
    <row r="228" spans="4:4" s="40" customFormat="1">
      <c r="D228" s="95"/>
    </row>
    <row r="229" spans="4:4" s="40" customFormat="1">
      <c r="D229" s="95"/>
    </row>
    <row r="230" spans="4:4" s="40" customFormat="1">
      <c r="D230" s="95"/>
    </row>
    <row r="231" spans="4:4" s="40" customFormat="1">
      <c r="D231" s="95"/>
    </row>
    <row r="232" spans="4:4" s="40" customFormat="1">
      <c r="D232" s="95"/>
    </row>
    <row r="233" spans="4:4" s="40" customFormat="1">
      <c r="D233" s="95"/>
    </row>
    <row r="234" spans="4:4" s="40" customFormat="1">
      <c r="D234" s="95"/>
    </row>
    <row r="235" spans="4:4" s="40" customFormat="1">
      <c r="D235" s="95"/>
    </row>
    <row r="236" spans="4:4" s="40" customFormat="1">
      <c r="D236" s="95"/>
    </row>
    <row r="237" spans="4:4" s="40" customFormat="1">
      <c r="D237" s="95"/>
    </row>
    <row r="238" spans="4:4" s="40" customFormat="1">
      <c r="D238" s="95"/>
    </row>
    <row r="239" spans="4:4" s="40" customFormat="1">
      <c r="D239" s="95"/>
    </row>
    <row r="240" spans="4:4" s="40" customFormat="1">
      <c r="D240" s="95"/>
    </row>
    <row r="241" spans="4:4" s="40" customFormat="1">
      <c r="D241" s="95"/>
    </row>
    <row r="242" spans="4:4" s="40" customFormat="1">
      <c r="D242" s="95"/>
    </row>
    <row r="243" spans="4:4" s="40" customFormat="1">
      <c r="D243" s="95"/>
    </row>
    <row r="244" spans="4:4" s="40" customFormat="1">
      <c r="D244" s="95"/>
    </row>
    <row r="245" spans="4:4" s="40" customFormat="1">
      <c r="D245" s="95"/>
    </row>
    <row r="246" spans="4:4" s="40" customFormat="1">
      <c r="D246" s="95"/>
    </row>
    <row r="247" spans="4:4" s="40" customFormat="1">
      <c r="D247" s="95"/>
    </row>
    <row r="248" spans="4:4" s="40" customFormat="1">
      <c r="D248" s="95"/>
    </row>
    <row r="249" spans="4:4" s="40" customFormat="1">
      <c r="D249" s="95"/>
    </row>
    <row r="250" spans="4:4" s="40" customFormat="1">
      <c r="D250" s="95"/>
    </row>
    <row r="251" spans="4:4" s="40" customFormat="1">
      <c r="D251" s="95"/>
    </row>
    <row r="252" spans="4:4" s="40" customFormat="1">
      <c r="D252" s="95"/>
    </row>
    <row r="253" spans="4:4" s="40" customFormat="1">
      <c r="D253" s="95"/>
    </row>
    <row r="254" spans="4:4" s="40" customFormat="1">
      <c r="D254" s="95"/>
    </row>
    <row r="255" spans="4:4" s="40" customFormat="1">
      <c r="D255" s="95"/>
    </row>
    <row r="256" spans="4:4" s="40" customFormat="1">
      <c r="D256" s="95"/>
    </row>
    <row r="257" spans="4:4" s="40" customFormat="1">
      <c r="D257" s="95"/>
    </row>
    <row r="258" spans="4:4" s="40" customFormat="1">
      <c r="D258" s="95"/>
    </row>
    <row r="259" spans="4:4" s="40" customFormat="1">
      <c r="D259" s="95"/>
    </row>
    <row r="260" spans="4:4" s="40" customFormat="1">
      <c r="D260" s="95"/>
    </row>
    <row r="261" spans="4:4" s="40" customFormat="1">
      <c r="D261" s="95"/>
    </row>
    <row r="262" spans="4:4" s="40" customFormat="1">
      <c r="D262" s="95"/>
    </row>
    <row r="263" spans="4:4" s="40" customFormat="1">
      <c r="D263" s="95"/>
    </row>
    <row r="264" spans="4:4" s="40" customFormat="1">
      <c r="D264" s="95"/>
    </row>
    <row r="265" spans="4:4" s="40" customFormat="1">
      <c r="D265" s="95"/>
    </row>
    <row r="266" spans="4:4" s="40" customFormat="1">
      <c r="D266" s="95"/>
    </row>
    <row r="267" spans="4:4" s="40" customFormat="1">
      <c r="D267" s="95"/>
    </row>
    <row r="268" spans="4:4" s="40" customFormat="1">
      <c r="D268" s="95"/>
    </row>
    <row r="269" spans="4:4" s="40" customFormat="1">
      <c r="D269" s="95"/>
    </row>
    <row r="270" spans="4:4" s="40" customFormat="1">
      <c r="D270" s="95"/>
    </row>
    <row r="271" spans="4:4" s="40" customFormat="1">
      <c r="D271" s="95"/>
    </row>
    <row r="272" spans="4:4" s="40" customFormat="1">
      <c r="D272" s="95"/>
    </row>
    <row r="273" spans="4:4" s="40" customFormat="1">
      <c r="D273" s="95"/>
    </row>
    <row r="274" spans="4:4" s="40" customFormat="1">
      <c r="D274" s="95"/>
    </row>
    <row r="275" spans="4:4" s="40" customFormat="1">
      <c r="D275" s="95"/>
    </row>
    <row r="276" spans="4:4" s="40" customFormat="1">
      <c r="D276" s="95"/>
    </row>
    <row r="277" spans="4:4" s="40" customFormat="1">
      <c r="D277" s="95"/>
    </row>
    <row r="278" spans="4:4" s="40" customFormat="1">
      <c r="D278" s="95"/>
    </row>
    <row r="279" spans="4:4" s="40" customFormat="1">
      <c r="D279" s="95"/>
    </row>
    <row r="280" spans="4:4" s="40" customFormat="1">
      <c r="D280" s="95"/>
    </row>
    <row r="281" spans="4:4" s="40" customFormat="1">
      <c r="D281" s="95"/>
    </row>
    <row r="282" spans="4:4" s="40" customFormat="1">
      <c r="D282" s="95"/>
    </row>
    <row r="283" spans="4:4" s="40" customFormat="1">
      <c r="D283" s="95"/>
    </row>
    <row r="284" spans="4:4" s="40" customFormat="1">
      <c r="D284" s="95"/>
    </row>
    <row r="285" spans="4:4" s="40" customFormat="1">
      <c r="D285" s="95"/>
    </row>
    <row r="286" spans="4:4" s="40" customFormat="1">
      <c r="D286" s="95"/>
    </row>
    <row r="287" spans="4:4" s="40" customFormat="1">
      <c r="D287" s="95"/>
    </row>
    <row r="288" spans="4:4" s="40" customFormat="1">
      <c r="D288" s="95"/>
    </row>
    <row r="289" spans="4:4" s="40" customFormat="1">
      <c r="D289" s="95"/>
    </row>
    <row r="290" spans="4:4" s="40" customFormat="1">
      <c r="D290" s="95"/>
    </row>
    <row r="291" spans="4:4" s="40" customFormat="1">
      <c r="D291" s="95"/>
    </row>
    <row r="292" spans="4:4" s="40" customFormat="1">
      <c r="D292" s="95"/>
    </row>
    <row r="293" spans="4:4" s="40" customFormat="1">
      <c r="D293" s="95"/>
    </row>
    <row r="294" spans="4:4" s="40" customFormat="1">
      <c r="D294" s="95"/>
    </row>
    <row r="295" spans="4:4" s="40" customFormat="1">
      <c r="D295" s="95"/>
    </row>
    <row r="296" spans="4:4" s="40" customFormat="1">
      <c r="D296" s="95"/>
    </row>
    <row r="297" spans="4:4" s="40" customFormat="1">
      <c r="D297" s="95"/>
    </row>
    <row r="298" spans="4:4" s="40" customFormat="1">
      <c r="D298" s="95"/>
    </row>
    <row r="299" spans="4:4" s="40" customFormat="1">
      <c r="D299" s="95"/>
    </row>
    <row r="300" spans="4:4" s="40" customFormat="1">
      <c r="D300" s="95"/>
    </row>
    <row r="301" spans="4:4" s="40" customFormat="1">
      <c r="D301" s="95"/>
    </row>
    <row r="302" spans="4:4" s="40" customFormat="1">
      <c r="D302" s="95"/>
    </row>
    <row r="303" spans="4:4" s="40" customFormat="1">
      <c r="D303" s="95"/>
    </row>
    <row r="304" spans="4:4" s="40" customFormat="1">
      <c r="D304" s="95"/>
    </row>
    <row r="305" spans="4:4" s="40" customFormat="1">
      <c r="D305" s="95"/>
    </row>
    <row r="306" spans="4:4" s="40" customFormat="1">
      <c r="D306" s="95"/>
    </row>
    <row r="307" spans="4:4" s="40" customFormat="1">
      <c r="D307" s="95"/>
    </row>
    <row r="308" spans="4:4" s="40" customFormat="1">
      <c r="D308" s="95"/>
    </row>
    <row r="309" spans="4:4" s="40" customFormat="1">
      <c r="D309" s="95"/>
    </row>
    <row r="310" spans="4:4" s="40" customFormat="1">
      <c r="D310" s="95"/>
    </row>
    <row r="311" spans="4:4" s="40" customFormat="1">
      <c r="D311" s="95"/>
    </row>
    <row r="312" spans="4:4" s="40" customFormat="1">
      <c r="D312" s="95"/>
    </row>
    <row r="313" spans="4:4" s="40" customFormat="1">
      <c r="D313" s="95"/>
    </row>
    <row r="314" spans="4:4" s="40" customFormat="1">
      <c r="D314" s="95"/>
    </row>
    <row r="315" spans="4:4" s="40" customFormat="1">
      <c r="D315" s="95"/>
    </row>
    <row r="316" spans="4:4" s="40" customFormat="1">
      <c r="D316" s="95"/>
    </row>
    <row r="317" spans="4:4" s="40" customFormat="1">
      <c r="D317" s="95"/>
    </row>
    <row r="318" spans="4:4" s="40" customFormat="1">
      <c r="D318" s="95"/>
    </row>
    <row r="319" spans="4:4" s="40" customFormat="1">
      <c r="D319" s="95"/>
    </row>
    <row r="320" spans="4:4" s="40" customFormat="1">
      <c r="D320" s="95"/>
    </row>
    <row r="321" spans="4:4" s="40" customFormat="1">
      <c r="D321" s="95"/>
    </row>
    <row r="322" spans="4:4" s="40" customFormat="1">
      <c r="D322" s="95"/>
    </row>
    <row r="323" spans="4:4" s="40" customFormat="1">
      <c r="D323" s="95"/>
    </row>
    <row r="324" spans="4:4" s="40" customFormat="1">
      <c r="D324" s="95"/>
    </row>
    <row r="325" spans="4:4" s="40" customFormat="1">
      <c r="D325" s="95"/>
    </row>
    <row r="326" spans="4:4" s="40" customFormat="1">
      <c r="D326" s="95"/>
    </row>
    <row r="327" spans="4:4" s="40" customFormat="1">
      <c r="D327" s="95"/>
    </row>
    <row r="328" spans="4:4" s="40" customFormat="1">
      <c r="D328" s="95"/>
    </row>
    <row r="329" spans="4:4" s="40" customFormat="1">
      <c r="D329" s="95"/>
    </row>
    <row r="330" spans="4:4" s="40" customFormat="1">
      <c r="D330" s="95"/>
    </row>
    <row r="331" spans="4:4" s="40" customFormat="1">
      <c r="D331" s="95"/>
    </row>
    <row r="332" spans="4:4" s="40" customFormat="1">
      <c r="D332" s="95"/>
    </row>
    <row r="333" spans="4:4" s="40" customFormat="1">
      <c r="D333" s="95"/>
    </row>
    <row r="334" spans="4:4" s="40" customFormat="1">
      <c r="D334" s="95"/>
    </row>
    <row r="335" spans="4:4" s="40" customFormat="1">
      <c r="D335" s="95"/>
    </row>
    <row r="336" spans="4:4" s="40" customFormat="1">
      <c r="D336" s="95"/>
    </row>
    <row r="337" spans="4:13" s="40" customFormat="1">
      <c r="D337" s="95"/>
    </row>
    <row r="338" spans="4:13" s="40" customFormat="1">
      <c r="D338" s="95"/>
    </row>
    <row r="339" spans="4:13" s="40" customFormat="1">
      <c r="D339" s="95"/>
    </row>
    <row r="340" spans="4:13" s="40" customFormat="1">
      <c r="D340" s="95"/>
    </row>
    <row r="341" spans="4:13" s="40" customFormat="1">
      <c r="D341" s="95"/>
    </row>
    <row r="342" spans="4:13" s="40" customFormat="1">
      <c r="D342" s="95"/>
    </row>
    <row r="343" spans="4:13" s="40" customFormat="1">
      <c r="D343" s="95"/>
    </row>
    <row r="344" spans="4:13" s="40" customFormat="1">
      <c r="D344" s="95"/>
      <c r="M344" s="52"/>
    </row>
  </sheetData>
  <mergeCells count="1">
    <mergeCell ref="K6:O6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O344"/>
  <sheetViews>
    <sheetView topLeftCell="A9" zoomScaleNormal="100" workbookViewId="0">
      <selection activeCell="H30" sqref="H30"/>
    </sheetView>
  </sheetViews>
  <sheetFormatPr defaultColWidth="8.88671875" defaultRowHeight="15"/>
  <cols>
    <col min="1" max="1" width="1.88671875" style="40" customWidth="1"/>
    <col min="2" max="2" width="2.6640625" style="40" customWidth="1"/>
    <col min="3" max="3" width="6.21875" style="52" customWidth="1"/>
    <col min="4" max="4" width="46.5546875" style="4" customWidth="1"/>
    <col min="5" max="5" width="5.109375" style="52" customWidth="1"/>
    <col min="6" max="6" width="4.6640625" style="52" customWidth="1"/>
    <col min="7" max="7" width="1.33203125" style="40" customWidth="1"/>
    <col min="8" max="9" width="11" style="52" customWidth="1"/>
    <col min="10" max="10" width="3.6640625" style="52" customWidth="1"/>
    <col min="11" max="15" width="11" style="52" customWidth="1"/>
    <col min="16" max="17" width="2.6640625" style="40" customWidth="1"/>
    <col min="18" max="82" width="8.88671875" style="40"/>
    <col min="83" max="16384" width="8.88671875" style="52"/>
  </cols>
  <sheetData>
    <row r="1" spans="1:93" s="40" customFormat="1" ht="15.75" thickBot="1">
      <c r="D1" s="95"/>
    </row>
    <row r="2" spans="1:93" s="40" customFormat="1">
      <c r="B2" s="41"/>
      <c r="C2" s="42"/>
      <c r="D2" s="96"/>
      <c r="E2" s="19"/>
      <c r="F2" s="19"/>
      <c r="G2" s="43"/>
      <c r="H2" s="43"/>
      <c r="I2" s="43"/>
      <c r="J2" s="43"/>
      <c r="K2" s="43"/>
      <c r="L2" s="43"/>
      <c r="M2" s="43"/>
      <c r="N2" s="43"/>
      <c r="O2" s="43"/>
      <c r="P2" s="44"/>
      <c r="Q2" s="24"/>
    </row>
    <row r="3" spans="1:93" s="40" customFormat="1">
      <c r="B3" s="45"/>
      <c r="C3" s="46" t="s">
        <v>47</v>
      </c>
      <c r="D3" s="35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7"/>
      <c r="Q3" s="24"/>
    </row>
    <row r="4" spans="1:93" s="40" customFormat="1">
      <c r="B4" s="45"/>
      <c r="C4" s="46" t="str">
        <f>Index!C3</f>
        <v>2018/19</v>
      </c>
      <c r="D4" s="35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7"/>
      <c r="Q4" s="24"/>
    </row>
    <row r="5" spans="1:93" s="40" customFormat="1">
      <c r="B5" s="45"/>
      <c r="C5" s="48" t="s">
        <v>136</v>
      </c>
      <c r="D5" s="35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7"/>
      <c r="Q5" s="24"/>
    </row>
    <row r="6" spans="1:93" s="40" customFormat="1">
      <c r="B6" s="45"/>
      <c r="C6" s="49"/>
      <c r="D6" s="35"/>
      <c r="E6" s="20"/>
      <c r="F6" s="20"/>
      <c r="G6" s="24"/>
      <c r="H6" s="24"/>
      <c r="I6" s="24"/>
      <c r="J6" s="24"/>
      <c r="K6" s="180" t="s">
        <v>50</v>
      </c>
      <c r="L6" s="181"/>
      <c r="M6" s="181"/>
      <c r="N6" s="181"/>
      <c r="O6" s="182"/>
      <c r="P6" s="47"/>
      <c r="Q6" s="24"/>
    </row>
    <row r="7" spans="1:93">
      <c r="B7" s="45"/>
      <c r="C7" s="50"/>
      <c r="D7" s="98"/>
      <c r="E7" s="17"/>
      <c r="F7" s="17"/>
      <c r="G7" s="24"/>
      <c r="H7" s="78" t="s">
        <v>48</v>
      </c>
      <c r="I7" s="78" t="s">
        <v>48</v>
      </c>
      <c r="J7" s="25"/>
      <c r="K7" s="80" t="s">
        <v>48</v>
      </c>
      <c r="L7" s="78" t="s">
        <v>48</v>
      </c>
      <c r="M7" s="5" t="s">
        <v>48</v>
      </c>
      <c r="N7" s="5" t="s">
        <v>48</v>
      </c>
      <c r="O7" s="5" t="s">
        <v>48</v>
      </c>
      <c r="P7" s="47"/>
      <c r="Q7" s="24"/>
    </row>
    <row r="8" spans="1:93">
      <c r="B8" s="45"/>
      <c r="C8" s="53"/>
      <c r="D8" s="99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81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7"/>
      <c r="Q8" s="24"/>
    </row>
    <row r="9" spans="1:93" s="40" customFormat="1">
      <c r="B9" s="45"/>
      <c r="C9" s="55"/>
      <c r="D9" s="97"/>
      <c r="E9" s="12"/>
      <c r="F9" s="12"/>
      <c r="G9" s="24"/>
      <c r="H9" s="27" t="s">
        <v>20</v>
      </c>
      <c r="I9" s="6" t="s">
        <v>14</v>
      </c>
      <c r="J9" s="26"/>
      <c r="K9" s="82" t="s">
        <v>15</v>
      </c>
      <c r="L9" s="6" t="s">
        <v>16</v>
      </c>
      <c r="M9" s="6" t="s">
        <v>17</v>
      </c>
      <c r="N9" s="6" t="s">
        <v>18</v>
      </c>
      <c r="O9" s="6" t="s">
        <v>19</v>
      </c>
      <c r="P9" s="47"/>
      <c r="Q9" s="24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</row>
    <row r="10" spans="1:93" s="40" customFormat="1">
      <c r="B10" s="45"/>
      <c r="C10" s="24"/>
      <c r="D10" s="35"/>
      <c r="E10" s="20"/>
      <c r="F10" s="20"/>
      <c r="G10" s="24"/>
      <c r="H10" s="90">
        <v>41730</v>
      </c>
      <c r="I10" s="90">
        <v>42095</v>
      </c>
      <c r="J10" s="86"/>
      <c r="K10" s="91">
        <v>42461</v>
      </c>
      <c r="L10" s="90">
        <v>42826</v>
      </c>
      <c r="M10" s="90">
        <v>43191</v>
      </c>
      <c r="N10" s="90">
        <v>43556</v>
      </c>
      <c r="O10" s="90">
        <v>43922</v>
      </c>
      <c r="P10" s="47"/>
      <c r="Q10" s="24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</row>
    <row r="11" spans="1:93" s="40" customFormat="1">
      <c r="B11" s="45"/>
      <c r="C11" s="57" t="s">
        <v>0</v>
      </c>
      <c r="D11" s="94" t="s">
        <v>44</v>
      </c>
      <c r="E11" s="23"/>
      <c r="F11" s="24"/>
      <c r="G11" s="24"/>
      <c r="H11" s="22"/>
      <c r="I11" s="22"/>
      <c r="J11" s="22"/>
      <c r="K11" s="22"/>
      <c r="L11" s="22"/>
      <c r="M11" s="79"/>
      <c r="N11" s="22"/>
      <c r="O11" s="22"/>
      <c r="P11" s="47"/>
      <c r="Q11" s="24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</row>
    <row r="12" spans="1:93" s="40" customFormat="1">
      <c r="B12" s="45"/>
      <c r="C12" s="11">
        <v>1</v>
      </c>
      <c r="D12" s="18" t="s">
        <v>27</v>
      </c>
      <c r="E12" s="59" t="s">
        <v>22</v>
      </c>
      <c r="F12" s="60">
        <v>1</v>
      </c>
      <c r="G12" s="24"/>
      <c r="H12" s="10"/>
      <c r="I12" s="10"/>
      <c r="J12" s="87"/>
      <c r="K12" s="138"/>
      <c r="L12" s="138"/>
      <c r="M12" s="138"/>
      <c r="N12" s="138"/>
      <c r="O12" s="138"/>
      <c r="P12" s="47"/>
      <c r="Q12" s="24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</row>
    <row r="13" spans="1:93" s="40" customFormat="1">
      <c r="B13" s="45"/>
      <c r="C13" s="11">
        <f>C12+1</f>
        <v>2</v>
      </c>
      <c r="D13" s="18" t="s">
        <v>24</v>
      </c>
      <c r="E13" s="59" t="s">
        <v>22</v>
      </c>
      <c r="F13" s="60">
        <v>1</v>
      </c>
      <c r="G13" s="24"/>
      <c r="H13" s="10"/>
      <c r="I13" s="10"/>
      <c r="J13" s="88"/>
      <c r="K13" s="138"/>
      <c r="L13" s="138"/>
      <c r="M13" s="138"/>
      <c r="N13" s="138"/>
      <c r="O13" s="138"/>
      <c r="P13" s="47"/>
      <c r="Q13" s="24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</row>
    <row r="14" spans="1:93" s="40" customFormat="1">
      <c r="B14" s="45"/>
      <c r="C14" s="11">
        <f>C13+1</f>
        <v>3</v>
      </c>
      <c r="D14" s="18" t="s">
        <v>25</v>
      </c>
      <c r="E14" s="59" t="s">
        <v>22</v>
      </c>
      <c r="F14" s="60">
        <v>1</v>
      </c>
      <c r="G14" s="24"/>
      <c r="H14" s="10"/>
      <c r="I14" s="10"/>
      <c r="J14" s="89"/>
      <c r="K14" s="138"/>
      <c r="L14" s="138"/>
      <c r="M14" s="138"/>
      <c r="N14" s="138"/>
      <c r="O14" s="138"/>
      <c r="P14" s="47"/>
      <c r="Q14" s="24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</row>
    <row r="15" spans="1:93" s="40" customFormat="1">
      <c r="A15" s="74"/>
      <c r="B15" s="73"/>
      <c r="C15" s="11">
        <f>C14+1</f>
        <v>4</v>
      </c>
      <c r="D15" s="18" t="s">
        <v>26</v>
      </c>
      <c r="E15" s="59" t="s">
        <v>22</v>
      </c>
      <c r="F15" s="60">
        <v>1</v>
      </c>
      <c r="G15" s="74"/>
      <c r="H15" s="10"/>
      <c r="I15" s="10"/>
      <c r="J15" s="74"/>
      <c r="K15" s="138"/>
      <c r="L15" s="138"/>
      <c r="M15" s="138"/>
      <c r="N15" s="138"/>
      <c r="O15" s="138"/>
      <c r="P15" s="61"/>
    </row>
    <row r="16" spans="1:93" s="74" customFormat="1">
      <c r="B16" s="73"/>
      <c r="C16" s="11">
        <f>C15+1</f>
        <v>5</v>
      </c>
      <c r="D16" s="18" t="s">
        <v>28</v>
      </c>
      <c r="E16" s="59" t="s">
        <v>22</v>
      </c>
      <c r="F16" s="60">
        <v>1</v>
      </c>
      <c r="H16" s="10"/>
      <c r="I16" s="10"/>
      <c r="K16" s="138"/>
      <c r="L16" s="138"/>
      <c r="M16" s="138"/>
      <c r="N16" s="138"/>
      <c r="O16" s="138"/>
      <c r="P16" s="61"/>
    </row>
    <row r="17" spans="2:19" s="40" customFormat="1">
      <c r="B17" s="73"/>
      <c r="C17" s="11">
        <f>C16+1</f>
        <v>6</v>
      </c>
      <c r="D17" s="18" t="s">
        <v>23</v>
      </c>
      <c r="E17" s="59" t="s">
        <v>22</v>
      </c>
      <c r="F17" s="60">
        <v>1</v>
      </c>
      <c r="G17" s="74"/>
      <c r="H17" s="10"/>
      <c r="I17" s="10"/>
      <c r="J17" s="74"/>
      <c r="K17" s="137">
        <f>SUM(K12:K16)</f>
        <v>0</v>
      </c>
      <c r="L17" s="137">
        <f>SUM(L12:L16)</f>
        <v>0</v>
      </c>
      <c r="M17" s="137">
        <f>SUM(M12:M16)</f>
        <v>0</v>
      </c>
      <c r="N17" s="137">
        <f>SUM(N12:N16)</f>
        <v>0</v>
      </c>
      <c r="O17" s="137">
        <f>SUM(O12:O16)</f>
        <v>0</v>
      </c>
      <c r="P17" s="61"/>
      <c r="S17" s="65"/>
    </row>
    <row r="18" spans="2:19" s="40" customFormat="1">
      <c r="B18" s="73"/>
      <c r="C18" s="74"/>
      <c r="D18" s="132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61"/>
      <c r="S18" s="65"/>
    </row>
    <row r="19" spans="2:19" s="40" customFormat="1">
      <c r="B19" s="73"/>
      <c r="C19" s="57" t="s">
        <v>1</v>
      </c>
      <c r="D19" s="94" t="s">
        <v>68</v>
      </c>
      <c r="E19" s="23"/>
      <c r="F19" s="24"/>
      <c r="G19" s="74"/>
      <c r="H19" s="74"/>
      <c r="I19" s="74"/>
      <c r="J19" s="74"/>
      <c r="K19" s="74"/>
      <c r="L19" s="74"/>
      <c r="M19" s="74"/>
      <c r="N19" s="74"/>
      <c r="O19" s="74"/>
      <c r="P19" s="61"/>
      <c r="S19" s="65"/>
    </row>
    <row r="20" spans="2:19" s="40" customFormat="1">
      <c r="B20" s="73"/>
      <c r="C20" s="11">
        <f>C17+1</f>
        <v>7</v>
      </c>
      <c r="D20" s="18" t="s">
        <v>76</v>
      </c>
      <c r="E20" s="59" t="s">
        <v>87</v>
      </c>
      <c r="F20" s="60">
        <v>0</v>
      </c>
      <c r="G20" s="74"/>
      <c r="H20" s="10"/>
      <c r="I20" s="10"/>
      <c r="J20" s="74"/>
      <c r="K20" s="138"/>
      <c r="L20" s="138"/>
      <c r="M20" s="138"/>
      <c r="N20" s="138"/>
      <c r="O20" s="138"/>
      <c r="P20" s="61"/>
      <c r="S20" s="65"/>
    </row>
    <row r="21" spans="2:19" s="40" customFormat="1">
      <c r="B21" s="73"/>
      <c r="C21" s="11">
        <f t="shared" ref="C21:C27" si="0">C20+1</f>
        <v>8</v>
      </c>
      <c r="D21" s="18" t="s">
        <v>55</v>
      </c>
      <c r="E21" s="59" t="s">
        <v>87</v>
      </c>
      <c r="F21" s="60">
        <v>0</v>
      </c>
      <c r="G21" s="74"/>
      <c r="H21" s="10"/>
      <c r="I21" s="10"/>
      <c r="J21" s="74"/>
      <c r="K21" s="138"/>
      <c r="L21" s="138"/>
      <c r="M21" s="138"/>
      <c r="N21" s="138"/>
      <c r="O21" s="138"/>
      <c r="P21" s="61"/>
      <c r="S21" s="65"/>
    </row>
    <row r="22" spans="2:19" s="40" customFormat="1">
      <c r="B22" s="73"/>
      <c r="C22" s="11">
        <f t="shared" si="0"/>
        <v>9</v>
      </c>
      <c r="D22" s="18" t="s">
        <v>56</v>
      </c>
      <c r="E22" s="59" t="s">
        <v>87</v>
      </c>
      <c r="F22" s="60">
        <v>0</v>
      </c>
      <c r="G22" s="74"/>
      <c r="H22" s="10"/>
      <c r="I22" s="10"/>
      <c r="J22" s="74"/>
      <c r="K22" s="138"/>
      <c r="L22" s="138"/>
      <c r="M22" s="138"/>
      <c r="N22" s="138"/>
      <c r="O22" s="138"/>
      <c r="P22" s="61"/>
    </row>
    <row r="23" spans="2:19" s="40" customFormat="1">
      <c r="B23" s="73"/>
      <c r="C23" s="11">
        <f t="shared" si="0"/>
        <v>10</v>
      </c>
      <c r="D23" s="18" t="s">
        <v>57</v>
      </c>
      <c r="E23" s="59" t="s">
        <v>87</v>
      </c>
      <c r="F23" s="60">
        <v>0</v>
      </c>
      <c r="G23" s="74"/>
      <c r="H23" s="10"/>
      <c r="I23" s="10"/>
      <c r="J23" s="74"/>
      <c r="K23" s="138"/>
      <c r="L23" s="138"/>
      <c r="M23" s="138"/>
      <c r="N23" s="138"/>
      <c r="O23" s="138"/>
      <c r="P23" s="61"/>
    </row>
    <row r="24" spans="2:19" s="40" customFormat="1">
      <c r="B24" s="73"/>
      <c r="C24" s="11">
        <f t="shared" si="0"/>
        <v>11</v>
      </c>
      <c r="D24" s="18" t="s">
        <v>58</v>
      </c>
      <c r="E24" s="59" t="s">
        <v>87</v>
      </c>
      <c r="F24" s="60">
        <v>0</v>
      </c>
      <c r="G24" s="74"/>
      <c r="H24" s="10"/>
      <c r="I24" s="10"/>
      <c r="J24" s="74"/>
      <c r="K24" s="138"/>
      <c r="L24" s="138"/>
      <c r="M24" s="138"/>
      <c r="N24" s="138"/>
      <c r="O24" s="138"/>
      <c r="P24" s="61"/>
    </row>
    <row r="25" spans="2:19" s="40" customFormat="1">
      <c r="B25" s="73"/>
      <c r="C25" s="11">
        <f t="shared" si="0"/>
        <v>12</v>
      </c>
      <c r="D25" s="18" t="s">
        <v>59</v>
      </c>
      <c r="E25" s="59" t="s">
        <v>87</v>
      </c>
      <c r="F25" s="60">
        <v>0</v>
      </c>
      <c r="G25" s="74"/>
      <c r="H25" s="10"/>
      <c r="I25" s="10"/>
      <c r="J25" s="74"/>
      <c r="K25" s="138"/>
      <c r="L25" s="138"/>
      <c r="M25" s="138"/>
      <c r="N25" s="138"/>
      <c r="O25" s="138"/>
      <c r="P25" s="61"/>
    </row>
    <row r="26" spans="2:19" s="40" customFormat="1">
      <c r="B26" s="73"/>
      <c r="C26" s="11">
        <f t="shared" si="0"/>
        <v>13</v>
      </c>
      <c r="D26" s="18" t="s">
        <v>60</v>
      </c>
      <c r="E26" s="59" t="s">
        <v>87</v>
      </c>
      <c r="F26" s="60">
        <v>0</v>
      </c>
      <c r="G26" s="74"/>
      <c r="H26" s="10"/>
      <c r="I26" s="10"/>
      <c r="J26" s="74"/>
      <c r="K26" s="138"/>
      <c r="L26" s="138"/>
      <c r="M26" s="138"/>
      <c r="N26" s="138"/>
      <c r="O26" s="138"/>
      <c r="P26" s="61"/>
    </row>
    <row r="27" spans="2:19" s="40" customFormat="1">
      <c r="B27" s="73"/>
      <c r="C27" s="11">
        <f t="shared" si="0"/>
        <v>14</v>
      </c>
      <c r="D27" s="18" t="s">
        <v>69</v>
      </c>
      <c r="E27" s="59" t="s">
        <v>87</v>
      </c>
      <c r="F27" s="60">
        <v>0</v>
      </c>
      <c r="G27" s="74"/>
      <c r="H27" s="10"/>
      <c r="I27" s="10"/>
      <c r="J27" s="74"/>
      <c r="K27" s="139">
        <f>SUM(K20:K26)</f>
        <v>0</v>
      </c>
      <c r="L27" s="139">
        <f>SUM(L20:L26)</f>
        <v>0</v>
      </c>
      <c r="M27" s="139">
        <f>SUM(M20:M26)</f>
        <v>0</v>
      </c>
      <c r="N27" s="139">
        <f>SUM(N20:N26)</f>
        <v>0</v>
      </c>
      <c r="O27" s="139">
        <f>SUM(O20:O26)</f>
        <v>0</v>
      </c>
      <c r="P27" s="61"/>
    </row>
    <row r="28" spans="2:19" s="40" customFormat="1">
      <c r="B28" s="73"/>
      <c r="C28" s="74"/>
      <c r="D28" s="132"/>
      <c r="E28" s="74"/>
      <c r="F28" s="74"/>
      <c r="G28" s="74"/>
      <c r="H28" s="74"/>
      <c r="I28" s="74"/>
      <c r="J28" s="74"/>
      <c r="K28" s="142"/>
      <c r="L28" s="142"/>
      <c r="M28" s="142"/>
      <c r="N28" s="142"/>
      <c r="O28" s="142"/>
      <c r="P28" s="61"/>
    </row>
    <row r="29" spans="2:19" s="40" customFormat="1">
      <c r="B29" s="73"/>
      <c r="C29" s="57" t="s">
        <v>8</v>
      </c>
      <c r="D29" s="94" t="s">
        <v>73</v>
      </c>
      <c r="E29" s="23"/>
      <c r="F29" s="24"/>
      <c r="G29" s="74"/>
      <c r="H29" s="74"/>
      <c r="I29" s="74"/>
      <c r="J29" s="74"/>
      <c r="K29" s="142"/>
      <c r="L29" s="142"/>
      <c r="M29" s="142"/>
      <c r="N29" s="142"/>
      <c r="O29" s="142"/>
      <c r="P29" s="61"/>
    </row>
    <row r="30" spans="2:19" s="40" customFormat="1">
      <c r="B30" s="73"/>
      <c r="C30" s="11">
        <f>C27+1</f>
        <v>15</v>
      </c>
      <c r="D30" s="18" t="s">
        <v>79</v>
      </c>
      <c r="E30" s="59" t="s">
        <v>87</v>
      </c>
      <c r="F30" s="60">
        <v>0</v>
      </c>
      <c r="G30" s="74"/>
      <c r="H30" s="10"/>
      <c r="I30" s="10"/>
      <c r="J30" s="74"/>
      <c r="K30" s="138"/>
      <c r="L30" s="138"/>
      <c r="M30" s="138"/>
      <c r="N30" s="138"/>
      <c r="O30" s="138"/>
      <c r="P30" s="61"/>
    </row>
    <row r="31" spans="2:19" s="40" customFormat="1">
      <c r="B31" s="73"/>
      <c r="C31" s="11">
        <f t="shared" ref="C31:C37" si="1">C30+1</f>
        <v>16</v>
      </c>
      <c r="D31" s="18" t="s">
        <v>85</v>
      </c>
      <c r="E31" s="59" t="s">
        <v>87</v>
      </c>
      <c r="F31" s="60">
        <v>0</v>
      </c>
      <c r="G31" s="74"/>
      <c r="H31" s="10"/>
      <c r="I31" s="10"/>
      <c r="J31" s="74"/>
      <c r="K31" s="138"/>
      <c r="L31" s="138"/>
      <c r="M31" s="138"/>
      <c r="N31" s="138"/>
      <c r="O31" s="138"/>
      <c r="P31" s="61"/>
    </row>
    <row r="32" spans="2:19" s="40" customFormat="1">
      <c r="B32" s="73"/>
      <c r="C32" s="11">
        <f t="shared" si="1"/>
        <v>17</v>
      </c>
      <c r="D32" s="18" t="s">
        <v>80</v>
      </c>
      <c r="E32" s="59" t="s">
        <v>87</v>
      </c>
      <c r="F32" s="60">
        <v>0</v>
      </c>
      <c r="G32" s="74"/>
      <c r="H32" s="10"/>
      <c r="I32" s="10"/>
      <c r="J32" s="74"/>
      <c r="K32" s="138"/>
      <c r="L32" s="138"/>
      <c r="M32" s="138"/>
      <c r="N32" s="138"/>
      <c r="O32" s="138"/>
      <c r="P32" s="61"/>
    </row>
    <row r="33" spans="2:18" s="40" customFormat="1">
      <c r="B33" s="73"/>
      <c r="C33" s="11">
        <f t="shared" si="1"/>
        <v>18</v>
      </c>
      <c r="D33" s="18" t="s">
        <v>81</v>
      </c>
      <c r="E33" s="59" t="s">
        <v>87</v>
      </c>
      <c r="F33" s="60">
        <v>0</v>
      </c>
      <c r="G33" s="74"/>
      <c r="H33" s="10"/>
      <c r="I33" s="10"/>
      <c r="J33" s="74"/>
      <c r="K33" s="138"/>
      <c r="L33" s="138"/>
      <c r="M33" s="138"/>
      <c r="N33" s="138"/>
      <c r="O33" s="138"/>
      <c r="P33" s="61"/>
    </row>
    <row r="34" spans="2:18" s="40" customFormat="1">
      <c r="B34" s="73"/>
      <c r="C34" s="11">
        <f t="shared" si="1"/>
        <v>19</v>
      </c>
      <c r="D34" s="18" t="s">
        <v>82</v>
      </c>
      <c r="E34" s="59" t="s">
        <v>87</v>
      </c>
      <c r="F34" s="60">
        <v>0</v>
      </c>
      <c r="G34" s="74"/>
      <c r="H34" s="10"/>
      <c r="I34" s="10"/>
      <c r="J34" s="74"/>
      <c r="K34" s="138"/>
      <c r="L34" s="138"/>
      <c r="M34" s="138"/>
      <c r="N34" s="138"/>
      <c r="O34" s="138"/>
      <c r="P34" s="61"/>
    </row>
    <row r="35" spans="2:18" s="40" customFormat="1">
      <c r="B35" s="73"/>
      <c r="C35" s="11">
        <f t="shared" si="1"/>
        <v>20</v>
      </c>
      <c r="D35" s="18" t="s">
        <v>83</v>
      </c>
      <c r="E35" s="59" t="s">
        <v>87</v>
      </c>
      <c r="F35" s="60">
        <v>0</v>
      </c>
      <c r="G35" s="74"/>
      <c r="H35" s="10"/>
      <c r="I35" s="10"/>
      <c r="J35" s="74"/>
      <c r="K35" s="138"/>
      <c r="L35" s="138"/>
      <c r="M35" s="138"/>
      <c r="N35" s="138"/>
      <c r="O35" s="138"/>
      <c r="P35" s="61"/>
    </row>
    <row r="36" spans="2:18" s="40" customFormat="1">
      <c r="B36" s="73"/>
      <c r="C36" s="11">
        <f t="shared" si="1"/>
        <v>21</v>
      </c>
      <c r="D36" s="18" t="s">
        <v>84</v>
      </c>
      <c r="E36" s="59" t="s">
        <v>87</v>
      </c>
      <c r="F36" s="60">
        <v>0</v>
      </c>
      <c r="G36" s="74"/>
      <c r="H36" s="10"/>
      <c r="I36" s="10"/>
      <c r="J36" s="74"/>
      <c r="K36" s="138"/>
      <c r="L36" s="138"/>
      <c r="M36" s="138"/>
      <c r="N36" s="138"/>
      <c r="O36" s="138"/>
      <c r="P36" s="61"/>
    </row>
    <row r="37" spans="2:18" s="40" customFormat="1">
      <c r="B37" s="73"/>
      <c r="C37" s="11">
        <f t="shared" si="1"/>
        <v>22</v>
      </c>
      <c r="D37" s="18" t="s">
        <v>69</v>
      </c>
      <c r="E37" s="59" t="s">
        <v>87</v>
      </c>
      <c r="F37" s="60">
        <v>0</v>
      </c>
      <c r="G37" s="74"/>
      <c r="H37" s="10"/>
      <c r="I37" s="10"/>
      <c r="J37" s="74"/>
      <c r="K37" s="139">
        <f>SUM(K30:K36)</f>
        <v>0</v>
      </c>
      <c r="L37" s="139">
        <f>SUM(L30:L36)</f>
        <v>0</v>
      </c>
      <c r="M37" s="139">
        <f>SUM(M30:M36)</f>
        <v>0</v>
      </c>
      <c r="N37" s="139">
        <f>SUM(N30:N36)</f>
        <v>0</v>
      </c>
      <c r="O37" s="139">
        <f>SUM(O30:O36)</f>
        <v>0</v>
      </c>
      <c r="P37" s="61"/>
    </row>
    <row r="38" spans="2:18" s="40" customFormat="1">
      <c r="B38" s="73"/>
      <c r="C38" s="74"/>
      <c r="D38" s="132"/>
      <c r="E38" s="74"/>
      <c r="F38" s="74"/>
      <c r="G38" s="74"/>
      <c r="H38" s="74"/>
      <c r="I38" s="74"/>
      <c r="J38" s="74"/>
      <c r="K38" s="142"/>
      <c r="L38" s="142"/>
      <c r="M38" s="142"/>
      <c r="N38" s="142"/>
      <c r="O38" s="142"/>
      <c r="P38" s="61"/>
    </row>
    <row r="39" spans="2:18" s="40" customFormat="1">
      <c r="B39" s="73"/>
      <c r="C39" s="57" t="s">
        <v>9</v>
      </c>
      <c r="D39" s="94" t="s">
        <v>70</v>
      </c>
      <c r="E39" s="23"/>
      <c r="F39" s="24"/>
      <c r="G39" s="74"/>
      <c r="H39" s="74"/>
      <c r="I39" s="74"/>
      <c r="J39" s="74"/>
      <c r="K39" s="142"/>
      <c r="L39" s="142"/>
      <c r="M39" s="142"/>
      <c r="N39" s="142"/>
      <c r="O39" s="142"/>
      <c r="P39" s="61"/>
    </row>
    <row r="40" spans="2:18" s="40" customFormat="1">
      <c r="B40" s="73"/>
      <c r="C40" s="11">
        <f>C37+1</f>
        <v>23</v>
      </c>
      <c r="D40" s="18" t="s">
        <v>71</v>
      </c>
      <c r="E40" s="59" t="s">
        <v>87</v>
      </c>
      <c r="F40" s="60">
        <v>0</v>
      </c>
      <c r="G40" s="74"/>
      <c r="H40" s="10"/>
      <c r="I40" s="10"/>
      <c r="J40" s="74"/>
      <c r="K40" s="138"/>
      <c r="L40" s="138"/>
      <c r="M40" s="138"/>
      <c r="N40" s="138"/>
      <c r="O40" s="138"/>
      <c r="P40" s="61"/>
    </row>
    <row r="41" spans="2:18" s="40" customFormat="1">
      <c r="B41" s="73"/>
      <c r="C41" s="74"/>
      <c r="D41" s="132"/>
      <c r="E41" s="74"/>
      <c r="F41" s="74"/>
      <c r="G41" s="74"/>
      <c r="H41" s="74"/>
      <c r="I41" s="74"/>
      <c r="J41" s="74"/>
      <c r="K41" s="142"/>
      <c r="L41" s="142"/>
      <c r="M41" s="142"/>
      <c r="N41" s="142"/>
      <c r="O41" s="142"/>
      <c r="P41" s="61"/>
    </row>
    <row r="42" spans="2:18" s="40" customFormat="1">
      <c r="B42" s="73"/>
      <c r="C42" s="57" t="s">
        <v>10</v>
      </c>
      <c r="D42" s="94" t="s">
        <v>72</v>
      </c>
      <c r="E42" s="23"/>
      <c r="F42" s="24"/>
      <c r="G42" s="74"/>
      <c r="H42" s="74"/>
      <c r="I42" s="74"/>
      <c r="J42" s="74"/>
      <c r="K42" s="142"/>
      <c r="L42" s="142"/>
      <c r="M42" s="142"/>
      <c r="N42" s="142"/>
      <c r="O42" s="142"/>
      <c r="P42" s="134" t="s">
        <v>75</v>
      </c>
      <c r="Q42" s="135"/>
      <c r="R42" s="135"/>
    </row>
    <row r="43" spans="2:18" s="40" customFormat="1">
      <c r="B43" s="73"/>
      <c r="C43" s="11">
        <f>C40+1</f>
        <v>24</v>
      </c>
      <c r="D43" s="18" t="s">
        <v>74</v>
      </c>
      <c r="E43" s="59" t="s">
        <v>87</v>
      </c>
      <c r="F43" s="60">
        <v>0</v>
      </c>
      <c r="G43" s="74"/>
      <c r="H43" s="10"/>
      <c r="I43" s="10"/>
      <c r="J43" s="74"/>
      <c r="K43" s="138"/>
      <c r="L43" s="138"/>
      <c r="M43" s="138"/>
      <c r="N43" s="138"/>
      <c r="O43" s="138"/>
      <c r="P43" s="61"/>
    </row>
    <row r="44" spans="2:18" s="40" customFormat="1">
      <c r="B44" s="73"/>
      <c r="C44" s="74"/>
      <c r="D44" s="132"/>
      <c r="E44" s="74"/>
      <c r="F44" s="74"/>
      <c r="G44" s="74"/>
      <c r="H44" s="74"/>
      <c r="I44" s="74"/>
      <c r="J44" s="74"/>
      <c r="K44" s="142"/>
      <c r="L44" s="142"/>
      <c r="M44" s="142"/>
      <c r="N44" s="142"/>
      <c r="O44" s="142"/>
      <c r="P44" s="61"/>
    </row>
    <row r="45" spans="2:18" s="40" customFormat="1">
      <c r="B45" s="73"/>
      <c r="C45" s="57" t="s">
        <v>11</v>
      </c>
      <c r="D45" s="94" t="s">
        <v>77</v>
      </c>
      <c r="E45" s="23"/>
      <c r="F45" s="24"/>
      <c r="G45" s="74"/>
      <c r="H45" s="74"/>
      <c r="I45" s="74"/>
      <c r="J45" s="74"/>
      <c r="K45" s="142"/>
      <c r="L45" s="142"/>
      <c r="M45" s="142"/>
      <c r="N45" s="142"/>
      <c r="O45" s="142"/>
      <c r="P45" s="61"/>
    </row>
    <row r="46" spans="2:18" s="40" customFormat="1">
      <c r="B46" s="73"/>
      <c r="C46" s="11">
        <f>C43+1</f>
        <v>25</v>
      </c>
      <c r="D46" s="18" t="s">
        <v>78</v>
      </c>
      <c r="E46" s="59" t="s">
        <v>87</v>
      </c>
      <c r="F46" s="60">
        <v>0</v>
      </c>
      <c r="G46" s="74"/>
      <c r="H46" s="10"/>
      <c r="I46" s="10"/>
      <c r="J46" s="74"/>
      <c r="K46" s="139">
        <f>K27+K40+K43</f>
        <v>0</v>
      </c>
      <c r="L46" s="139">
        <f>L27+L40+L43</f>
        <v>0</v>
      </c>
      <c r="M46" s="139">
        <f>M27+M40+M43</f>
        <v>0</v>
      </c>
      <c r="N46" s="139">
        <f>N27+N40+N43</f>
        <v>0</v>
      </c>
      <c r="O46" s="139">
        <f>O27+O40+O43</f>
        <v>0</v>
      </c>
      <c r="P46" s="61"/>
    </row>
    <row r="47" spans="2:18" s="40" customFormat="1">
      <c r="B47" s="73"/>
      <c r="C47" s="11">
        <f>C46+1</f>
        <v>26</v>
      </c>
      <c r="D47" s="18" t="s">
        <v>73</v>
      </c>
      <c r="E47" s="59" t="s">
        <v>87</v>
      </c>
      <c r="F47" s="60">
        <v>0</v>
      </c>
      <c r="G47" s="74"/>
      <c r="H47" s="10"/>
      <c r="I47" s="10"/>
      <c r="J47" s="74"/>
      <c r="K47" s="139">
        <f>K37</f>
        <v>0</v>
      </c>
      <c r="L47" s="139">
        <f>L37</f>
        <v>0</v>
      </c>
      <c r="M47" s="139">
        <f>M37</f>
        <v>0</v>
      </c>
      <c r="N47" s="139">
        <f>N37</f>
        <v>0</v>
      </c>
      <c r="O47" s="139">
        <f>O37</f>
        <v>0</v>
      </c>
      <c r="P47" s="61"/>
    </row>
    <row r="48" spans="2:18" s="40" customFormat="1">
      <c r="B48" s="73"/>
      <c r="C48" s="11">
        <f>C47+1</f>
        <v>27</v>
      </c>
      <c r="D48" s="18" t="s">
        <v>132</v>
      </c>
      <c r="E48" s="59" t="s">
        <v>87</v>
      </c>
      <c r="F48" s="60">
        <v>0</v>
      </c>
      <c r="G48" s="74"/>
      <c r="H48" s="10"/>
      <c r="I48" s="10"/>
      <c r="J48" s="74"/>
      <c r="K48" s="139">
        <f>K46+K47</f>
        <v>0</v>
      </c>
      <c r="L48" s="139">
        <f t="shared" ref="L48:O48" si="2">L46+L47</f>
        <v>0</v>
      </c>
      <c r="M48" s="139">
        <f t="shared" si="2"/>
        <v>0</v>
      </c>
      <c r="N48" s="139">
        <f t="shared" si="2"/>
        <v>0</v>
      </c>
      <c r="O48" s="139">
        <f t="shared" si="2"/>
        <v>0</v>
      </c>
      <c r="P48" s="61"/>
    </row>
    <row r="49" spans="2:16" s="40" customFormat="1" ht="15.75" thickBot="1">
      <c r="B49" s="62"/>
      <c r="C49" s="63"/>
      <c r="D49" s="13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4"/>
    </row>
    <row r="50" spans="2:16" s="40" customFormat="1">
      <c r="D50" s="95"/>
    </row>
    <row r="51" spans="2:16" s="40" customFormat="1">
      <c r="D51" s="95"/>
    </row>
    <row r="52" spans="2:16" s="40" customFormat="1">
      <c r="D52" s="95"/>
    </row>
    <row r="53" spans="2:16" s="40" customFormat="1">
      <c r="D53" s="95"/>
    </row>
    <row r="54" spans="2:16" s="40" customFormat="1">
      <c r="D54" s="95"/>
    </row>
    <row r="55" spans="2:16" s="40" customFormat="1">
      <c r="D55" s="95"/>
    </row>
    <row r="56" spans="2:16" s="40" customFormat="1">
      <c r="D56" s="95"/>
    </row>
    <row r="57" spans="2:16" s="40" customFormat="1">
      <c r="D57" s="95"/>
    </row>
    <row r="58" spans="2:16" s="40" customFormat="1">
      <c r="D58" s="95"/>
    </row>
    <row r="59" spans="2:16" s="40" customFormat="1">
      <c r="D59" s="95"/>
    </row>
    <row r="60" spans="2:16" s="40" customFormat="1">
      <c r="D60" s="95"/>
    </row>
    <row r="61" spans="2:16" s="40" customFormat="1">
      <c r="D61" s="95"/>
    </row>
    <row r="62" spans="2:16" s="40" customFormat="1">
      <c r="D62" s="95"/>
    </row>
    <row r="63" spans="2:16" s="40" customFormat="1">
      <c r="D63" s="95"/>
    </row>
    <row r="64" spans="2:16" s="40" customFormat="1">
      <c r="D64" s="95"/>
    </row>
    <row r="65" spans="4:4" s="40" customFormat="1">
      <c r="D65" s="95"/>
    </row>
    <row r="66" spans="4:4" s="40" customFormat="1">
      <c r="D66" s="95"/>
    </row>
    <row r="67" spans="4:4" s="40" customFormat="1">
      <c r="D67" s="95"/>
    </row>
    <row r="68" spans="4:4" s="40" customFormat="1">
      <c r="D68" s="95"/>
    </row>
    <row r="69" spans="4:4" s="40" customFormat="1">
      <c r="D69" s="95"/>
    </row>
    <row r="70" spans="4:4" s="40" customFormat="1">
      <c r="D70" s="95"/>
    </row>
    <row r="71" spans="4:4" s="40" customFormat="1">
      <c r="D71" s="95"/>
    </row>
    <row r="72" spans="4:4" s="40" customFormat="1">
      <c r="D72" s="95"/>
    </row>
    <row r="73" spans="4:4" s="40" customFormat="1">
      <c r="D73" s="95"/>
    </row>
    <row r="74" spans="4:4" s="40" customFormat="1">
      <c r="D74" s="95"/>
    </row>
    <row r="75" spans="4:4" s="40" customFormat="1">
      <c r="D75" s="95"/>
    </row>
    <row r="76" spans="4:4" s="40" customFormat="1">
      <c r="D76" s="95"/>
    </row>
    <row r="77" spans="4:4" s="40" customFormat="1">
      <c r="D77" s="95"/>
    </row>
    <row r="78" spans="4:4" s="40" customFormat="1">
      <c r="D78" s="95"/>
    </row>
    <row r="79" spans="4:4" s="40" customFormat="1">
      <c r="D79" s="95"/>
    </row>
    <row r="80" spans="4:4" s="40" customFormat="1">
      <c r="D80" s="95"/>
    </row>
    <row r="81" spans="4:4" s="40" customFormat="1">
      <c r="D81" s="95"/>
    </row>
    <row r="82" spans="4:4" s="40" customFormat="1">
      <c r="D82" s="95"/>
    </row>
    <row r="83" spans="4:4" s="40" customFormat="1">
      <c r="D83" s="95"/>
    </row>
    <row r="84" spans="4:4" s="40" customFormat="1">
      <c r="D84" s="95"/>
    </row>
    <row r="85" spans="4:4" s="40" customFormat="1">
      <c r="D85" s="95"/>
    </row>
    <row r="86" spans="4:4" s="40" customFormat="1">
      <c r="D86" s="95"/>
    </row>
    <row r="87" spans="4:4" s="40" customFormat="1">
      <c r="D87" s="95"/>
    </row>
    <row r="88" spans="4:4" s="40" customFormat="1">
      <c r="D88" s="95"/>
    </row>
    <row r="89" spans="4:4" s="40" customFormat="1">
      <c r="D89" s="95"/>
    </row>
    <row r="90" spans="4:4" s="40" customFormat="1">
      <c r="D90" s="95"/>
    </row>
    <row r="91" spans="4:4" s="40" customFormat="1">
      <c r="D91" s="95"/>
    </row>
    <row r="92" spans="4:4" s="40" customFormat="1">
      <c r="D92" s="95"/>
    </row>
    <row r="93" spans="4:4" s="40" customFormat="1">
      <c r="D93" s="95"/>
    </row>
    <row r="94" spans="4:4" s="40" customFormat="1">
      <c r="D94" s="95"/>
    </row>
    <row r="95" spans="4:4" s="40" customFormat="1">
      <c r="D95" s="95"/>
    </row>
    <row r="96" spans="4:4" s="40" customFormat="1">
      <c r="D96" s="95"/>
    </row>
    <row r="97" spans="4:4" s="40" customFormat="1">
      <c r="D97" s="95"/>
    </row>
    <row r="98" spans="4:4" s="40" customFormat="1">
      <c r="D98" s="95"/>
    </row>
    <row r="99" spans="4:4" s="40" customFormat="1">
      <c r="D99" s="95"/>
    </row>
    <row r="100" spans="4:4" s="40" customFormat="1">
      <c r="D100" s="95"/>
    </row>
    <row r="101" spans="4:4" s="40" customFormat="1">
      <c r="D101" s="95"/>
    </row>
    <row r="102" spans="4:4" s="40" customFormat="1">
      <c r="D102" s="95"/>
    </row>
    <row r="103" spans="4:4" s="40" customFormat="1">
      <c r="D103" s="95"/>
    </row>
    <row r="104" spans="4:4" s="40" customFormat="1">
      <c r="D104" s="95"/>
    </row>
    <row r="105" spans="4:4" s="40" customFormat="1">
      <c r="D105" s="95"/>
    </row>
    <row r="106" spans="4:4" s="40" customFormat="1">
      <c r="D106" s="95"/>
    </row>
    <row r="107" spans="4:4" s="40" customFormat="1">
      <c r="D107" s="95"/>
    </row>
    <row r="108" spans="4:4" s="40" customFormat="1">
      <c r="D108" s="95"/>
    </row>
    <row r="109" spans="4:4" s="40" customFormat="1">
      <c r="D109" s="95"/>
    </row>
    <row r="110" spans="4:4" s="40" customFormat="1">
      <c r="D110" s="95"/>
    </row>
    <row r="111" spans="4:4" s="40" customFormat="1">
      <c r="D111" s="95"/>
    </row>
    <row r="112" spans="4:4" s="40" customFormat="1">
      <c r="D112" s="95"/>
    </row>
    <row r="113" spans="4:4" s="40" customFormat="1">
      <c r="D113" s="95"/>
    </row>
    <row r="114" spans="4:4" s="40" customFormat="1">
      <c r="D114" s="95"/>
    </row>
    <row r="115" spans="4:4" s="40" customFormat="1">
      <c r="D115" s="95"/>
    </row>
    <row r="116" spans="4:4" s="40" customFormat="1">
      <c r="D116" s="95"/>
    </row>
    <row r="117" spans="4:4" s="40" customFormat="1">
      <c r="D117" s="95"/>
    </row>
    <row r="118" spans="4:4" s="40" customFormat="1">
      <c r="D118" s="95"/>
    </row>
    <row r="119" spans="4:4" s="40" customFormat="1">
      <c r="D119" s="95"/>
    </row>
    <row r="120" spans="4:4" s="40" customFormat="1">
      <c r="D120" s="95"/>
    </row>
    <row r="121" spans="4:4" s="40" customFormat="1">
      <c r="D121" s="95"/>
    </row>
    <row r="122" spans="4:4" s="40" customFormat="1">
      <c r="D122" s="95"/>
    </row>
    <row r="123" spans="4:4" s="40" customFormat="1">
      <c r="D123" s="95"/>
    </row>
    <row r="124" spans="4:4" s="40" customFormat="1">
      <c r="D124" s="95"/>
    </row>
    <row r="125" spans="4:4" s="40" customFormat="1">
      <c r="D125" s="95"/>
    </row>
    <row r="126" spans="4:4" s="40" customFormat="1">
      <c r="D126" s="95"/>
    </row>
    <row r="127" spans="4:4" s="40" customFormat="1">
      <c r="D127" s="95"/>
    </row>
    <row r="128" spans="4:4" s="40" customFormat="1">
      <c r="D128" s="95"/>
    </row>
    <row r="129" spans="4:4" s="40" customFormat="1">
      <c r="D129" s="95"/>
    </row>
    <row r="130" spans="4:4" s="40" customFormat="1">
      <c r="D130" s="95"/>
    </row>
    <row r="131" spans="4:4" s="40" customFormat="1">
      <c r="D131" s="95"/>
    </row>
    <row r="132" spans="4:4" s="40" customFormat="1">
      <c r="D132" s="95"/>
    </row>
    <row r="133" spans="4:4" s="40" customFormat="1">
      <c r="D133" s="95"/>
    </row>
    <row r="134" spans="4:4" s="40" customFormat="1">
      <c r="D134" s="95"/>
    </row>
    <row r="135" spans="4:4" s="40" customFormat="1">
      <c r="D135" s="95"/>
    </row>
    <row r="136" spans="4:4" s="40" customFormat="1">
      <c r="D136" s="95"/>
    </row>
    <row r="137" spans="4:4" s="40" customFormat="1">
      <c r="D137" s="95"/>
    </row>
    <row r="138" spans="4:4" s="40" customFormat="1">
      <c r="D138" s="95"/>
    </row>
    <row r="139" spans="4:4" s="40" customFormat="1">
      <c r="D139" s="95"/>
    </row>
    <row r="140" spans="4:4" s="40" customFormat="1">
      <c r="D140" s="95"/>
    </row>
    <row r="141" spans="4:4" s="40" customFormat="1">
      <c r="D141" s="95"/>
    </row>
    <row r="142" spans="4:4" s="40" customFormat="1">
      <c r="D142" s="95"/>
    </row>
    <row r="143" spans="4:4" s="40" customFormat="1">
      <c r="D143" s="95"/>
    </row>
    <row r="144" spans="4:4" s="40" customFormat="1">
      <c r="D144" s="95"/>
    </row>
    <row r="145" spans="4:4" s="40" customFormat="1">
      <c r="D145" s="95"/>
    </row>
    <row r="146" spans="4:4" s="40" customFormat="1">
      <c r="D146" s="95"/>
    </row>
    <row r="147" spans="4:4" s="40" customFormat="1">
      <c r="D147" s="95"/>
    </row>
    <row r="148" spans="4:4" s="40" customFormat="1">
      <c r="D148" s="95"/>
    </row>
    <row r="149" spans="4:4" s="40" customFormat="1">
      <c r="D149" s="95"/>
    </row>
    <row r="150" spans="4:4" s="40" customFormat="1">
      <c r="D150" s="95"/>
    </row>
    <row r="151" spans="4:4" s="40" customFormat="1">
      <c r="D151" s="95"/>
    </row>
    <row r="152" spans="4:4" s="40" customFormat="1">
      <c r="D152" s="95"/>
    </row>
    <row r="153" spans="4:4" s="40" customFormat="1">
      <c r="D153" s="95"/>
    </row>
    <row r="154" spans="4:4" s="40" customFormat="1">
      <c r="D154" s="95"/>
    </row>
    <row r="155" spans="4:4" s="40" customFormat="1">
      <c r="D155" s="95"/>
    </row>
    <row r="156" spans="4:4" s="40" customFormat="1">
      <c r="D156" s="95"/>
    </row>
    <row r="157" spans="4:4" s="40" customFormat="1">
      <c r="D157" s="95"/>
    </row>
    <row r="158" spans="4:4" s="40" customFormat="1">
      <c r="D158" s="95"/>
    </row>
    <row r="159" spans="4:4" s="40" customFormat="1">
      <c r="D159" s="95"/>
    </row>
    <row r="160" spans="4:4" s="40" customFormat="1">
      <c r="D160" s="95"/>
    </row>
    <row r="161" spans="4:4" s="40" customFormat="1">
      <c r="D161" s="95"/>
    </row>
    <row r="162" spans="4:4" s="40" customFormat="1">
      <c r="D162" s="95"/>
    </row>
    <row r="163" spans="4:4" s="40" customFormat="1">
      <c r="D163" s="95"/>
    </row>
    <row r="164" spans="4:4" s="40" customFormat="1">
      <c r="D164" s="95"/>
    </row>
    <row r="165" spans="4:4" s="40" customFormat="1">
      <c r="D165" s="95"/>
    </row>
    <row r="166" spans="4:4" s="40" customFormat="1">
      <c r="D166" s="95"/>
    </row>
    <row r="167" spans="4:4" s="40" customFormat="1">
      <c r="D167" s="95"/>
    </row>
    <row r="168" spans="4:4" s="40" customFormat="1">
      <c r="D168" s="95"/>
    </row>
    <row r="169" spans="4:4" s="40" customFormat="1">
      <c r="D169" s="95"/>
    </row>
    <row r="170" spans="4:4" s="40" customFormat="1">
      <c r="D170" s="95"/>
    </row>
    <row r="171" spans="4:4" s="40" customFormat="1">
      <c r="D171" s="95"/>
    </row>
    <row r="172" spans="4:4" s="40" customFormat="1">
      <c r="D172" s="95"/>
    </row>
    <row r="173" spans="4:4" s="40" customFormat="1">
      <c r="D173" s="95"/>
    </row>
    <row r="174" spans="4:4" s="40" customFormat="1">
      <c r="D174" s="95"/>
    </row>
    <row r="175" spans="4:4" s="40" customFormat="1">
      <c r="D175" s="95"/>
    </row>
    <row r="176" spans="4:4" s="40" customFormat="1">
      <c r="D176" s="95"/>
    </row>
    <row r="177" spans="4:4" s="40" customFormat="1">
      <c r="D177" s="95"/>
    </row>
    <row r="178" spans="4:4" s="40" customFormat="1">
      <c r="D178" s="95"/>
    </row>
    <row r="179" spans="4:4" s="40" customFormat="1">
      <c r="D179" s="95"/>
    </row>
    <row r="180" spans="4:4" s="40" customFormat="1">
      <c r="D180" s="95"/>
    </row>
    <row r="181" spans="4:4" s="40" customFormat="1">
      <c r="D181" s="95"/>
    </row>
    <row r="182" spans="4:4" s="40" customFormat="1">
      <c r="D182" s="95"/>
    </row>
    <row r="183" spans="4:4" s="40" customFormat="1">
      <c r="D183" s="95"/>
    </row>
    <row r="184" spans="4:4" s="40" customFormat="1">
      <c r="D184" s="95"/>
    </row>
    <row r="185" spans="4:4" s="40" customFormat="1">
      <c r="D185" s="95"/>
    </row>
    <row r="186" spans="4:4" s="40" customFormat="1">
      <c r="D186" s="95"/>
    </row>
    <row r="187" spans="4:4" s="40" customFormat="1">
      <c r="D187" s="95"/>
    </row>
    <row r="188" spans="4:4" s="40" customFormat="1">
      <c r="D188" s="95"/>
    </row>
    <row r="189" spans="4:4" s="40" customFormat="1">
      <c r="D189" s="95"/>
    </row>
    <row r="190" spans="4:4" s="40" customFormat="1">
      <c r="D190" s="95"/>
    </row>
    <row r="191" spans="4:4" s="40" customFormat="1">
      <c r="D191" s="95"/>
    </row>
    <row r="192" spans="4:4" s="40" customFormat="1">
      <c r="D192" s="95"/>
    </row>
    <row r="193" spans="4:4" s="40" customFormat="1">
      <c r="D193" s="95"/>
    </row>
    <row r="194" spans="4:4" s="40" customFormat="1">
      <c r="D194" s="95"/>
    </row>
    <row r="195" spans="4:4" s="40" customFormat="1">
      <c r="D195" s="95"/>
    </row>
    <row r="196" spans="4:4" s="40" customFormat="1">
      <c r="D196" s="95"/>
    </row>
    <row r="197" spans="4:4" s="40" customFormat="1">
      <c r="D197" s="95"/>
    </row>
    <row r="198" spans="4:4" s="40" customFormat="1">
      <c r="D198" s="95"/>
    </row>
    <row r="199" spans="4:4" s="40" customFormat="1">
      <c r="D199" s="95"/>
    </row>
    <row r="200" spans="4:4" s="40" customFormat="1">
      <c r="D200" s="95"/>
    </row>
    <row r="201" spans="4:4" s="40" customFormat="1">
      <c r="D201" s="95"/>
    </row>
    <row r="202" spans="4:4" s="40" customFormat="1">
      <c r="D202" s="95"/>
    </row>
    <row r="203" spans="4:4" s="40" customFormat="1">
      <c r="D203" s="95"/>
    </row>
    <row r="204" spans="4:4" s="40" customFormat="1">
      <c r="D204" s="95"/>
    </row>
    <row r="205" spans="4:4" s="40" customFormat="1">
      <c r="D205" s="95"/>
    </row>
    <row r="206" spans="4:4" s="40" customFormat="1">
      <c r="D206" s="95"/>
    </row>
    <row r="207" spans="4:4" s="40" customFormat="1">
      <c r="D207" s="95"/>
    </row>
    <row r="208" spans="4:4" s="40" customFormat="1">
      <c r="D208" s="95"/>
    </row>
    <row r="209" spans="4:4" s="40" customFormat="1">
      <c r="D209" s="95"/>
    </row>
    <row r="210" spans="4:4" s="40" customFormat="1">
      <c r="D210" s="95"/>
    </row>
    <row r="211" spans="4:4" s="40" customFormat="1">
      <c r="D211" s="95"/>
    </row>
    <row r="212" spans="4:4" s="40" customFormat="1">
      <c r="D212" s="95"/>
    </row>
    <row r="213" spans="4:4" s="40" customFormat="1">
      <c r="D213" s="95"/>
    </row>
    <row r="214" spans="4:4" s="40" customFormat="1">
      <c r="D214" s="95"/>
    </row>
    <row r="215" spans="4:4" s="40" customFormat="1">
      <c r="D215" s="95"/>
    </row>
    <row r="216" spans="4:4" s="40" customFormat="1">
      <c r="D216" s="95"/>
    </row>
    <row r="217" spans="4:4" s="40" customFormat="1">
      <c r="D217" s="95"/>
    </row>
    <row r="218" spans="4:4" s="40" customFormat="1">
      <c r="D218" s="95"/>
    </row>
    <row r="219" spans="4:4" s="40" customFormat="1">
      <c r="D219" s="95"/>
    </row>
    <row r="220" spans="4:4" s="40" customFormat="1">
      <c r="D220" s="95"/>
    </row>
    <row r="221" spans="4:4" s="40" customFormat="1">
      <c r="D221" s="95"/>
    </row>
    <row r="222" spans="4:4" s="40" customFormat="1">
      <c r="D222" s="95"/>
    </row>
    <row r="223" spans="4:4" s="40" customFormat="1">
      <c r="D223" s="95"/>
    </row>
    <row r="224" spans="4:4" s="40" customFormat="1">
      <c r="D224" s="95"/>
    </row>
    <row r="225" spans="4:4" s="40" customFormat="1">
      <c r="D225" s="95"/>
    </row>
    <row r="226" spans="4:4" s="40" customFormat="1">
      <c r="D226" s="95"/>
    </row>
    <row r="227" spans="4:4" s="40" customFormat="1">
      <c r="D227" s="95"/>
    </row>
    <row r="228" spans="4:4" s="40" customFormat="1">
      <c r="D228" s="95"/>
    </row>
    <row r="229" spans="4:4" s="40" customFormat="1">
      <c r="D229" s="95"/>
    </row>
    <row r="230" spans="4:4" s="40" customFormat="1">
      <c r="D230" s="95"/>
    </row>
    <row r="231" spans="4:4" s="40" customFormat="1">
      <c r="D231" s="95"/>
    </row>
    <row r="232" spans="4:4" s="40" customFormat="1">
      <c r="D232" s="95"/>
    </row>
    <row r="233" spans="4:4" s="40" customFormat="1">
      <c r="D233" s="95"/>
    </row>
    <row r="234" spans="4:4" s="40" customFormat="1">
      <c r="D234" s="95"/>
    </row>
    <row r="235" spans="4:4" s="40" customFormat="1">
      <c r="D235" s="95"/>
    </row>
    <row r="236" spans="4:4" s="40" customFormat="1">
      <c r="D236" s="95"/>
    </row>
    <row r="237" spans="4:4" s="40" customFormat="1">
      <c r="D237" s="95"/>
    </row>
    <row r="238" spans="4:4" s="40" customFormat="1">
      <c r="D238" s="95"/>
    </row>
    <row r="239" spans="4:4" s="40" customFormat="1">
      <c r="D239" s="95"/>
    </row>
    <row r="240" spans="4:4" s="40" customFormat="1">
      <c r="D240" s="95"/>
    </row>
    <row r="241" spans="4:4" s="40" customFormat="1">
      <c r="D241" s="95"/>
    </row>
    <row r="242" spans="4:4" s="40" customFormat="1">
      <c r="D242" s="95"/>
    </row>
    <row r="243" spans="4:4" s="40" customFormat="1">
      <c r="D243" s="95"/>
    </row>
    <row r="244" spans="4:4" s="40" customFormat="1">
      <c r="D244" s="95"/>
    </row>
    <row r="245" spans="4:4" s="40" customFormat="1">
      <c r="D245" s="95"/>
    </row>
    <row r="246" spans="4:4" s="40" customFormat="1">
      <c r="D246" s="95"/>
    </row>
    <row r="247" spans="4:4" s="40" customFormat="1">
      <c r="D247" s="95"/>
    </row>
    <row r="248" spans="4:4" s="40" customFormat="1">
      <c r="D248" s="95"/>
    </row>
    <row r="249" spans="4:4" s="40" customFormat="1">
      <c r="D249" s="95"/>
    </row>
    <row r="250" spans="4:4" s="40" customFormat="1">
      <c r="D250" s="95"/>
    </row>
    <row r="251" spans="4:4" s="40" customFormat="1">
      <c r="D251" s="95"/>
    </row>
    <row r="252" spans="4:4" s="40" customFormat="1">
      <c r="D252" s="95"/>
    </row>
    <row r="253" spans="4:4" s="40" customFormat="1">
      <c r="D253" s="95"/>
    </row>
    <row r="254" spans="4:4" s="40" customFormat="1">
      <c r="D254" s="95"/>
    </row>
    <row r="255" spans="4:4" s="40" customFormat="1">
      <c r="D255" s="95"/>
    </row>
    <row r="256" spans="4:4" s="40" customFormat="1">
      <c r="D256" s="95"/>
    </row>
    <row r="257" spans="4:4" s="40" customFormat="1">
      <c r="D257" s="95"/>
    </row>
    <row r="258" spans="4:4" s="40" customFormat="1">
      <c r="D258" s="95"/>
    </row>
    <row r="259" spans="4:4" s="40" customFormat="1">
      <c r="D259" s="95"/>
    </row>
    <row r="260" spans="4:4" s="40" customFormat="1">
      <c r="D260" s="95"/>
    </row>
    <row r="261" spans="4:4" s="40" customFormat="1">
      <c r="D261" s="95"/>
    </row>
    <row r="262" spans="4:4" s="40" customFormat="1">
      <c r="D262" s="95"/>
    </row>
    <row r="263" spans="4:4" s="40" customFormat="1">
      <c r="D263" s="95"/>
    </row>
    <row r="264" spans="4:4" s="40" customFormat="1">
      <c r="D264" s="95"/>
    </row>
    <row r="265" spans="4:4" s="40" customFormat="1">
      <c r="D265" s="95"/>
    </row>
    <row r="266" spans="4:4" s="40" customFormat="1">
      <c r="D266" s="95"/>
    </row>
    <row r="267" spans="4:4" s="40" customFormat="1">
      <c r="D267" s="95"/>
    </row>
    <row r="268" spans="4:4" s="40" customFormat="1">
      <c r="D268" s="95"/>
    </row>
    <row r="269" spans="4:4" s="40" customFormat="1">
      <c r="D269" s="95"/>
    </row>
    <row r="270" spans="4:4" s="40" customFormat="1">
      <c r="D270" s="95"/>
    </row>
    <row r="271" spans="4:4" s="40" customFormat="1">
      <c r="D271" s="95"/>
    </row>
    <row r="272" spans="4:4" s="40" customFormat="1">
      <c r="D272" s="95"/>
    </row>
    <row r="273" spans="4:4" s="40" customFormat="1">
      <c r="D273" s="95"/>
    </row>
    <row r="274" spans="4:4" s="40" customFormat="1">
      <c r="D274" s="95"/>
    </row>
    <row r="275" spans="4:4" s="40" customFormat="1">
      <c r="D275" s="95"/>
    </row>
    <row r="276" spans="4:4" s="40" customFormat="1">
      <c r="D276" s="95"/>
    </row>
    <row r="277" spans="4:4" s="40" customFormat="1">
      <c r="D277" s="95"/>
    </row>
    <row r="278" spans="4:4" s="40" customFormat="1">
      <c r="D278" s="95"/>
    </row>
    <row r="279" spans="4:4" s="40" customFormat="1">
      <c r="D279" s="95"/>
    </row>
    <row r="280" spans="4:4" s="40" customFormat="1">
      <c r="D280" s="95"/>
    </row>
    <row r="281" spans="4:4" s="40" customFormat="1">
      <c r="D281" s="95"/>
    </row>
    <row r="282" spans="4:4" s="40" customFormat="1">
      <c r="D282" s="95"/>
    </row>
    <row r="283" spans="4:4" s="40" customFormat="1">
      <c r="D283" s="95"/>
    </row>
    <row r="284" spans="4:4" s="40" customFormat="1">
      <c r="D284" s="95"/>
    </row>
    <row r="285" spans="4:4" s="40" customFormat="1">
      <c r="D285" s="95"/>
    </row>
    <row r="286" spans="4:4" s="40" customFormat="1">
      <c r="D286" s="95"/>
    </row>
    <row r="287" spans="4:4" s="40" customFormat="1">
      <c r="D287" s="95"/>
    </row>
    <row r="288" spans="4:4" s="40" customFormat="1">
      <c r="D288" s="95"/>
    </row>
    <row r="289" spans="4:4" s="40" customFormat="1">
      <c r="D289" s="95"/>
    </row>
    <row r="290" spans="4:4" s="40" customFormat="1">
      <c r="D290" s="95"/>
    </row>
    <row r="291" spans="4:4" s="40" customFormat="1">
      <c r="D291" s="95"/>
    </row>
    <row r="292" spans="4:4" s="40" customFormat="1">
      <c r="D292" s="95"/>
    </row>
    <row r="293" spans="4:4" s="40" customFormat="1">
      <c r="D293" s="95"/>
    </row>
    <row r="294" spans="4:4" s="40" customFormat="1">
      <c r="D294" s="95"/>
    </row>
    <row r="295" spans="4:4" s="40" customFormat="1">
      <c r="D295" s="95"/>
    </row>
    <row r="296" spans="4:4" s="40" customFormat="1">
      <c r="D296" s="95"/>
    </row>
    <row r="297" spans="4:4" s="40" customFormat="1">
      <c r="D297" s="95"/>
    </row>
    <row r="298" spans="4:4" s="40" customFormat="1">
      <c r="D298" s="95"/>
    </row>
    <row r="299" spans="4:4" s="40" customFormat="1">
      <c r="D299" s="95"/>
    </row>
    <row r="300" spans="4:4" s="40" customFormat="1">
      <c r="D300" s="95"/>
    </row>
    <row r="301" spans="4:4" s="40" customFormat="1">
      <c r="D301" s="95"/>
    </row>
    <row r="302" spans="4:4" s="40" customFormat="1">
      <c r="D302" s="95"/>
    </row>
    <row r="303" spans="4:4" s="40" customFormat="1">
      <c r="D303" s="95"/>
    </row>
    <row r="304" spans="4:4" s="40" customFormat="1">
      <c r="D304" s="95"/>
    </row>
    <row r="305" spans="4:4" s="40" customFormat="1">
      <c r="D305" s="95"/>
    </row>
    <row r="306" spans="4:4" s="40" customFormat="1">
      <c r="D306" s="95"/>
    </row>
    <row r="307" spans="4:4" s="40" customFormat="1">
      <c r="D307" s="95"/>
    </row>
    <row r="308" spans="4:4" s="40" customFormat="1">
      <c r="D308" s="95"/>
    </row>
    <row r="309" spans="4:4" s="40" customFormat="1">
      <c r="D309" s="95"/>
    </row>
    <row r="310" spans="4:4" s="40" customFormat="1">
      <c r="D310" s="95"/>
    </row>
    <row r="311" spans="4:4" s="40" customFormat="1">
      <c r="D311" s="95"/>
    </row>
    <row r="312" spans="4:4" s="40" customFormat="1">
      <c r="D312" s="95"/>
    </row>
    <row r="313" spans="4:4" s="40" customFormat="1">
      <c r="D313" s="95"/>
    </row>
    <row r="314" spans="4:4" s="40" customFormat="1">
      <c r="D314" s="95"/>
    </row>
    <row r="315" spans="4:4" s="40" customFormat="1">
      <c r="D315" s="95"/>
    </row>
    <row r="316" spans="4:4" s="40" customFormat="1">
      <c r="D316" s="95"/>
    </row>
    <row r="317" spans="4:4" s="40" customFormat="1">
      <c r="D317" s="95"/>
    </row>
    <row r="318" spans="4:4" s="40" customFormat="1">
      <c r="D318" s="95"/>
    </row>
    <row r="319" spans="4:4" s="40" customFormat="1">
      <c r="D319" s="95"/>
    </row>
    <row r="320" spans="4:4" s="40" customFormat="1">
      <c r="D320" s="95"/>
    </row>
    <row r="321" spans="4:4" s="40" customFormat="1">
      <c r="D321" s="95"/>
    </row>
    <row r="322" spans="4:4" s="40" customFormat="1">
      <c r="D322" s="95"/>
    </row>
    <row r="323" spans="4:4" s="40" customFormat="1">
      <c r="D323" s="95"/>
    </row>
    <row r="324" spans="4:4" s="40" customFormat="1">
      <c r="D324" s="95"/>
    </row>
    <row r="325" spans="4:4" s="40" customFormat="1">
      <c r="D325" s="95"/>
    </row>
    <row r="326" spans="4:4" s="40" customFormat="1">
      <c r="D326" s="95"/>
    </row>
    <row r="327" spans="4:4" s="40" customFormat="1">
      <c r="D327" s="95"/>
    </row>
    <row r="328" spans="4:4" s="40" customFormat="1">
      <c r="D328" s="95"/>
    </row>
    <row r="329" spans="4:4" s="40" customFormat="1">
      <c r="D329" s="95"/>
    </row>
    <row r="330" spans="4:4" s="40" customFormat="1">
      <c r="D330" s="95"/>
    </row>
    <row r="331" spans="4:4" s="40" customFormat="1">
      <c r="D331" s="95"/>
    </row>
    <row r="332" spans="4:4" s="40" customFormat="1">
      <c r="D332" s="95"/>
    </row>
    <row r="333" spans="4:4" s="40" customFormat="1">
      <c r="D333" s="95"/>
    </row>
    <row r="334" spans="4:4" s="40" customFormat="1">
      <c r="D334" s="95"/>
    </row>
    <row r="335" spans="4:4" s="40" customFormat="1">
      <c r="D335" s="95"/>
    </row>
    <row r="336" spans="4:4" s="40" customFormat="1">
      <c r="D336" s="95"/>
    </row>
    <row r="337" spans="4:13" s="40" customFormat="1">
      <c r="D337" s="95"/>
    </row>
    <row r="338" spans="4:13" s="40" customFormat="1">
      <c r="D338" s="95"/>
    </row>
    <row r="339" spans="4:13" s="40" customFormat="1">
      <c r="D339" s="95"/>
    </row>
    <row r="340" spans="4:13" s="40" customFormat="1">
      <c r="D340" s="95"/>
    </row>
    <row r="341" spans="4:13" s="40" customFormat="1">
      <c r="D341" s="95"/>
    </row>
    <row r="342" spans="4:13" s="40" customFormat="1">
      <c r="D342" s="95"/>
    </row>
    <row r="343" spans="4:13" s="40" customFormat="1">
      <c r="D343" s="95"/>
    </row>
    <row r="344" spans="4:13" s="40" customFormat="1">
      <c r="D344" s="95"/>
      <c r="M344" s="52"/>
    </row>
  </sheetData>
  <mergeCells count="1">
    <mergeCell ref="K6:O6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O332"/>
  <sheetViews>
    <sheetView zoomScaleNormal="100" workbookViewId="0"/>
  </sheetViews>
  <sheetFormatPr defaultColWidth="8.88671875" defaultRowHeight="15"/>
  <cols>
    <col min="1" max="1" width="1.88671875" style="40" customWidth="1"/>
    <col min="2" max="2" width="2.6640625" style="40" customWidth="1"/>
    <col min="3" max="3" width="6.21875" style="52" customWidth="1"/>
    <col min="4" max="4" width="46.5546875" style="4" customWidth="1"/>
    <col min="5" max="5" width="5.109375" style="52" customWidth="1"/>
    <col min="6" max="6" width="4.6640625" style="52" customWidth="1"/>
    <col min="7" max="7" width="1.33203125" style="40" customWidth="1"/>
    <col min="8" max="9" width="11" style="52" customWidth="1"/>
    <col min="10" max="10" width="3.6640625" style="52" customWidth="1"/>
    <col min="11" max="15" width="11" style="52" customWidth="1"/>
    <col min="16" max="17" width="2.6640625" style="40" customWidth="1"/>
    <col min="18" max="82" width="8.88671875" style="40"/>
    <col min="83" max="16384" width="8.88671875" style="52"/>
  </cols>
  <sheetData>
    <row r="1" spans="1:93" s="40" customFormat="1" ht="15.75" thickBot="1">
      <c r="D1" s="95"/>
    </row>
    <row r="2" spans="1:93" s="40" customFormat="1">
      <c r="B2" s="41"/>
      <c r="C2" s="42"/>
      <c r="D2" s="96"/>
      <c r="E2" s="19"/>
      <c r="F2" s="19"/>
      <c r="G2" s="43"/>
      <c r="H2" s="43"/>
      <c r="I2" s="43"/>
      <c r="J2" s="43"/>
      <c r="K2" s="43"/>
      <c r="L2" s="43"/>
      <c r="M2" s="43"/>
      <c r="N2" s="43"/>
      <c r="O2" s="43"/>
      <c r="P2" s="44"/>
      <c r="Q2" s="24"/>
    </row>
    <row r="3" spans="1:93" s="40" customFormat="1">
      <c r="B3" s="45"/>
      <c r="C3" s="46" t="s">
        <v>47</v>
      </c>
      <c r="D3" s="35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7"/>
      <c r="Q3" s="24"/>
    </row>
    <row r="4" spans="1:93" s="40" customFormat="1">
      <c r="B4" s="45"/>
      <c r="C4" s="46" t="str">
        <f>Index!C3</f>
        <v>2018/19</v>
      </c>
      <c r="D4" s="35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7"/>
      <c r="Q4" s="24"/>
    </row>
    <row r="5" spans="1:93" s="40" customFormat="1">
      <c r="B5" s="45"/>
      <c r="C5" s="48" t="s">
        <v>206</v>
      </c>
      <c r="D5" s="35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7"/>
      <c r="Q5" s="24"/>
    </row>
    <row r="6" spans="1:93" s="40" customFormat="1">
      <c r="B6" s="45"/>
      <c r="C6" s="49"/>
      <c r="D6" s="35"/>
      <c r="E6" s="20"/>
      <c r="F6" s="20"/>
      <c r="G6" s="24"/>
      <c r="H6" s="24"/>
      <c r="I6" s="24"/>
      <c r="J6" s="24"/>
      <c r="K6" s="180" t="s">
        <v>50</v>
      </c>
      <c r="L6" s="181"/>
      <c r="M6" s="181"/>
      <c r="N6" s="181"/>
      <c r="O6" s="182"/>
      <c r="P6" s="47"/>
      <c r="Q6" s="24"/>
    </row>
    <row r="7" spans="1:93">
      <c r="B7" s="45"/>
      <c r="C7" s="50"/>
      <c r="D7" s="98"/>
      <c r="E7" s="17"/>
      <c r="F7" s="17"/>
      <c r="G7" s="24"/>
      <c r="H7" s="78" t="s">
        <v>48</v>
      </c>
      <c r="I7" s="78" t="s">
        <v>48</v>
      </c>
      <c r="J7" s="25"/>
      <c r="K7" s="80" t="s">
        <v>48</v>
      </c>
      <c r="L7" s="78" t="s">
        <v>48</v>
      </c>
      <c r="M7" s="5" t="s">
        <v>48</v>
      </c>
      <c r="N7" s="5" t="s">
        <v>48</v>
      </c>
      <c r="O7" s="5" t="s">
        <v>48</v>
      </c>
      <c r="P7" s="47"/>
      <c r="Q7" s="24"/>
    </row>
    <row r="8" spans="1:93">
      <c r="B8" s="45"/>
      <c r="C8" s="53"/>
      <c r="D8" s="99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81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7"/>
      <c r="Q8" s="24"/>
    </row>
    <row r="9" spans="1:93" s="40" customFormat="1">
      <c r="B9" s="45"/>
      <c r="C9" s="55"/>
      <c r="D9" s="97"/>
      <c r="E9" s="12"/>
      <c r="F9" s="12"/>
      <c r="G9" s="24"/>
      <c r="H9" s="27" t="s">
        <v>20</v>
      </c>
      <c r="I9" s="6" t="s">
        <v>14</v>
      </c>
      <c r="J9" s="26"/>
      <c r="K9" s="82" t="s">
        <v>15</v>
      </c>
      <c r="L9" s="6" t="s">
        <v>16</v>
      </c>
      <c r="M9" s="6" t="s">
        <v>17</v>
      </c>
      <c r="N9" s="6" t="s">
        <v>18</v>
      </c>
      <c r="O9" s="6" t="s">
        <v>19</v>
      </c>
      <c r="P9" s="47"/>
      <c r="Q9" s="24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</row>
    <row r="10" spans="1:93" s="40" customFormat="1">
      <c r="B10" s="45"/>
      <c r="C10" s="24"/>
      <c r="D10" s="35"/>
      <c r="E10" s="20"/>
      <c r="F10" s="20"/>
      <c r="G10" s="24"/>
      <c r="H10" s="90">
        <v>41730</v>
      </c>
      <c r="I10" s="90">
        <v>42095</v>
      </c>
      <c r="J10" s="86"/>
      <c r="K10" s="91">
        <v>42461</v>
      </c>
      <c r="L10" s="90">
        <v>42826</v>
      </c>
      <c r="M10" s="90">
        <v>43191</v>
      </c>
      <c r="N10" s="90">
        <v>43556</v>
      </c>
      <c r="O10" s="90">
        <v>43922</v>
      </c>
      <c r="P10" s="47"/>
      <c r="Q10" s="24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</row>
    <row r="11" spans="1:93" s="40" customFormat="1">
      <c r="B11" s="45"/>
      <c r="C11" s="57" t="s">
        <v>0</v>
      </c>
      <c r="D11" s="94" t="s">
        <v>209</v>
      </c>
      <c r="E11" s="23"/>
      <c r="F11" s="24"/>
      <c r="G11" s="24"/>
      <c r="H11" s="22"/>
      <c r="I11" s="22"/>
      <c r="J11" s="22"/>
      <c r="K11" s="22"/>
      <c r="L11" s="22"/>
      <c r="M11" s="79"/>
      <c r="N11" s="22"/>
      <c r="O11" s="22"/>
      <c r="P11" s="47"/>
      <c r="Q11" s="24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</row>
    <row r="12" spans="1:93" s="40" customFormat="1">
      <c r="B12" s="45"/>
      <c r="C12" s="11">
        <v>1</v>
      </c>
      <c r="D12" s="18" t="s">
        <v>208</v>
      </c>
      <c r="E12" s="59" t="s">
        <v>22</v>
      </c>
      <c r="F12" s="60">
        <v>0</v>
      </c>
      <c r="G12" s="24"/>
      <c r="H12" s="10"/>
      <c r="I12" s="10"/>
      <c r="J12" s="87"/>
      <c r="K12" s="138"/>
      <c r="L12" s="138"/>
      <c r="M12" s="138"/>
      <c r="N12" s="138"/>
      <c r="O12" s="138"/>
      <c r="P12" s="47"/>
      <c r="Q12" s="24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</row>
    <row r="13" spans="1:93" s="40" customFormat="1">
      <c r="B13" s="45"/>
      <c r="C13" s="11">
        <f>C12+1</f>
        <v>2</v>
      </c>
      <c r="D13" s="18" t="s">
        <v>207</v>
      </c>
      <c r="E13" s="59" t="s">
        <v>22</v>
      </c>
      <c r="F13" s="60">
        <v>0</v>
      </c>
      <c r="G13" s="24"/>
      <c r="H13" s="10"/>
      <c r="I13" s="10"/>
      <c r="J13" s="88"/>
      <c r="K13" s="138"/>
      <c r="L13" s="138"/>
      <c r="M13" s="138"/>
      <c r="N13" s="138"/>
      <c r="O13" s="138"/>
      <c r="P13" s="47"/>
      <c r="Q13" s="24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</row>
    <row r="14" spans="1:93" s="40" customFormat="1">
      <c r="B14" s="45"/>
      <c r="C14" s="11">
        <f>C13+1</f>
        <v>3</v>
      </c>
      <c r="D14" s="18" t="s">
        <v>210</v>
      </c>
      <c r="E14" s="59" t="s">
        <v>22</v>
      </c>
      <c r="F14" s="60">
        <v>0</v>
      </c>
      <c r="G14" s="24"/>
      <c r="H14" s="10"/>
      <c r="I14" s="10"/>
      <c r="J14" s="89"/>
      <c r="K14" s="138"/>
      <c r="L14" s="138"/>
      <c r="M14" s="138"/>
      <c r="N14" s="138"/>
      <c r="O14" s="138"/>
      <c r="P14" s="47"/>
      <c r="Q14" s="24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</row>
    <row r="15" spans="1:93" s="40" customFormat="1">
      <c r="A15" s="74"/>
      <c r="B15" s="73"/>
      <c r="C15" s="11">
        <f>C14+1</f>
        <v>4</v>
      </c>
      <c r="D15" s="18" t="s">
        <v>211</v>
      </c>
      <c r="E15" s="59" t="s">
        <v>22</v>
      </c>
      <c r="F15" s="60">
        <v>0</v>
      </c>
      <c r="G15" s="74"/>
      <c r="H15" s="10"/>
      <c r="I15" s="10"/>
      <c r="J15" s="74"/>
      <c r="K15" s="137">
        <f>SUM(K12:K14)</f>
        <v>0</v>
      </c>
      <c r="L15" s="137">
        <f t="shared" ref="L15:O15" si="0">SUM(L12:L14)</f>
        <v>0</v>
      </c>
      <c r="M15" s="137">
        <f t="shared" si="0"/>
        <v>0</v>
      </c>
      <c r="N15" s="137">
        <f t="shared" si="0"/>
        <v>0</v>
      </c>
      <c r="O15" s="137">
        <f t="shared" si="0"/>
        <v>0</v>
      </c>
      <c r="P15" s="61"/>
    </row>
    <row r="16" spans="1:93" s="40" customFormat="1">
      <c r="B16" s="73"/>
      <c r="C16" s="74"/>
      <c r="D16" s="132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61"/>
      <c r="S16" s="65"/>
    </row>
    <row r="17" spans="2:19" s="40" customFormat="1">
      <c r="B17" s="73"/>
      <c r="C17" s="57" t="s">
        <v>1</v>
      </c>
      <c r="D17" s="94" t="s">
        <v>214</v>
      </c>
      <c r="E17" s="23"/>
      <c r="F17" s="24"/>
      <c r="G17" s="74"/>
      <c r="H17" s="74"/>
      <c r="I17" s="74"/>
      <c r="J17" s="74"/>
      <c r="K17" s="74"/>
      <c r="L17" s="74"/>
      <c r="M17" s="74"/>
      <c r="N17" s="74"/>
      <c r="O17" s="74"/>
      <c r="P17" s="61"/>
      <c r="S17" s="65"/>
    </row>
    <row r="18" spans="2:19" s="40" customFormat="1">
      <c r="B18" s="73"/>
      <c r="C18" s="11">
        <f>C15+1</f>
        <v>5</v>
      </c>
      <c r="D18" s="18" t="s">
        <v>212</v>
      </c>
      <c r="E18" s="59" t="s">
        <v>87</v>
      </c>
      <c r="F18" s="60">
        <v>0</v>
      </c>
      <c r="G18" s="74"/>
      <c r="H18" s="10"/>
      <c r="I18" s="10"/>
      <c r="J18" s="74"/>
      <c r="K18" s="138"/>
      <c r="L18" s="138"/>
      <c r="M18" s="138"/>
      <c r="N18" s="138"/>
      <c r="O18" s="138"/>
      <c r="P18" s="61"/>
      <c r="S18" s="65"/>
    </row>
    <row r="19" spans="2:19" s="40" customFormat="1">
      <c r="B19" s="73"/>
      <c r="C19" s="11">
        <f>C18+1</f>
        <v>6</v>
      </c>
      <c r="D19" s="18" t="s">
        <v>213</v>
      </c>
      <c r="E19" s="59" t="s">
        <v>87</v>
      </c>
      <c r="F19" s="60">
        <v>0</v>
      </c>
      <c r="G19" s="74"/>
      <c r="H19" s="10"/>
      <c r="I19" s="10"/>
      <c r="J19" s="74"/>
      <c r="K19" s="138"/>
      <c r="L19" s="138"/>
      <c r="M19" s="138"/>
      <c r="N19" s="138"/>
      <c r="O19" s="138"/>
      <c r="P19" s="61"/>
      <c r="S19" s="65"/>
    </row>
    <row r="20" spans="2:19" s="40" customFormat="1">
      <c r="B20" s="73"/>
      <c r="C20" s="11">
        <f>C19+1</f>
        <v>7</v>
      </c>
      <c r="D20" s="18" t="s">
        <v>215</v>
      </c>
      <c r="E20" s="59" t="s">
        <v>87</v>
      </c>
      <c r="F20" s="60">
        <v>0</v>
      </c>
      <c r="G20" s="74"/>
      <c r="H20" s="10"/>
      <c r="I20" s="10"/>
      <c r="J20" s="74"/>
      <c r="K20" s="138"/>
      <c r="L20" s="138"/>
      <c r="M20" s="138"/>
      <c r="N20" s="138"/>
      <c r="O20" s="138"/>
      <c r="P20" s="61"/>
    </row>
    <row r="21" spans="2:19" s="40" customFormat="1">
      <c r="B21" s="73"/>
      <c r="C21" s="11">
        <f>C20+1</f>
        <v>8</v>
      </c>
      <c r="D21" s="18" t="s">
        <v>218</v>
      </c>
      <c r="E21" s="59" t="s">
        <v>32</v>
      </c>
      <c r="F21" s="60">
        <v>2</v>
      </c>
      <c r="G21" s="74"/>
      <c r="H21" s="10"/>
      <c r="I21" s="10"/>
      <c r="J21" s="74"/>
      <c r="K21" s="138"/>
      <c r="L21" s="138"/>
      <c r="M21" s="138"/>
      <c r="N21" s="138"/>
      <c r="O21" s="138"/>
      <c r="P21" s="61"/>
    </row>
    <row r="22" spans="2:19" s="40" customFormat="1">
      <c r="B22" s="73"/>
      <c r="C22" s="11">
        <f>C21+1</f>
        <v>9</v>
      </c>
      <c r="D22" s="18" t="s">
        <v>225</v>
      </c>
      <c r="E22" s="59"/>
      <c r="F22" s="60"/>
      <c r="G22" s="74"/>
      <c r="H22" s="10"/>
      <c r="I22" s="10"/>
      <c r="J22" s="74"/>
      <c r="K22" s="138"/>
      <c r="L22" s="138"/>
      <c r="M22" s="138"/>
      <c r="N22" s="138"/>
      <c r="O22" s="138"/>
      <c r="P22" s="61"/>
    </row>
    <row r="23" spans="2:19" s="40" customFormat="1">
      <c r="B23" s="73"/>
      <c r="C23" s="11">
        <f>C22+1</f>
        <v>10</v>
      </c>
      <c r="D23" s="18" t="s">
        <v>226</v>
      </c>
      <c r="E23" s="59" t="s">
        <v>87</v>
      </c>
      <c r="F23" s="60">
        <v>0</v>
      </c>
      <c r="G23" s="74"/>
      <c r="H23" s="10"/>
      <c r="I23" s="10"/>
      <c r="J23" s="74"/>
      <c r="K23" s="138">
        <f>'T2- Staff (Bt)'!K25+'T2a- Staff (non-Bt)'!K25</f>
        <v>0</v>
      </c>
      <c r="L23" s="138">
        <f>'T2- Staff (Bt)'!L25+'T2a- Staff (non-Bt)'!L25</f>
        <v>0</v>
      </c>
      <c r="M23" s="138">
        <f>'T2- Staff (Bt)'!M25+'T2a- Staff (non-Bt)'!M25</f>
        <v>0</v>
      </c>
      <c r="N23" s="138">
        <f>'T2- Staff (Bt)'!N25+'T2a- Staff (non-Bt)'!N25</f>
        <v>0</v>
      </c>
      <c r="O23" s="138">
        <f>'T2- Staff (Bt)'!O25+'T2a- Staff (non-Bt)'!O25</f>
        <v>0</v>
      </c>
      <c r="P23" s="61"/>
    </row>
    <row r="24" spans="2:19" s="40" customFormat="1">
      <c r="B24" s="73"/>
      <c r="C24" s="128"/>
      <c r="D24" s="129"/>
      <c r="E24" s="130"/>
      <c r="F24" s="131"/>
      <c r="G24" s="74"/>
      <c r="H24" s="74"/>
      <c r="I24" s="74"/>
      <c r="J24" s="74"/>
      <c r="K24" s="74"/>
      <c r="L24" s="74"/>
      <c r="M24" s="74"/>
      <c r="N24" s="74"/>
      <c r="O24" s="74"/>
      <c r="P24" s="61"/>
    </row>
    <row r="25" spans="2:19" s="40" customFormat="1">
      <c r="B25" s="73"/>
      <c r="C25" s="57" t="s">
        <v>8</v>
      </c>
      <c r="D25" s="94" t="s">
        <v>220</v>
      </c>
      <c r="E25" s="23"/>
      <c r="F25" s="24"/>
      <c r="G25" s="74"/>
      <c r="H25" s="74"/>
      <c r="I25" s="74"/>
      <c r="J25" s="74"/>
      <c r="K25" s="74"/>
      <c r="L25" s="74"/>
      <c r="M25" s="74"/>
      <c r="N25" s="74"/>
      <c r="O25" s="74"/>
      <c r="P25" s="61"/>
      <c r="S25" s="65"/>
    </row>
    <row r="26" spans="2:19" s="40" customFormat="1">
      <c r="B26" s="73"/>
      <c r="C26" s="160">
        <f>C23+1</f>
        <v>11</v>
      </c>
      <c r="D26" s="161" t="s">
        <v>221</v>
      </c>
      <c r="E26" s="162" t="s">
        <v>87</v>
      </c>
      <c r="F26" s="160">
        <v>0</v>
      </c>
      <c r="G26" s="74"/>
      <c r="H26" s="10"/>
      <c r="I26" s="10"/>
      <c r="J26" s="74"/>
      <c r="K26" s="164" t="s">
        <v>223</v>
      </c>
      <c r="L26" s="164" t="s">
        <v>223</v>
      </c>
      <c r="M26" s="164" t="s">
        <v>223</v>
      </c>
      <c r="N26" s="164" t="s">
        <v>223</v>
      </c>
      <c r="O26" s="138"/>
      <c r="P26" s="61"/>
      <c r="S26" s="65"/>
    </row>
    <row r="27" spans="2:19" s="40" customFormat="1">
      <c r="B27" s="73"/>
      <c r="C27" s="160">
        <f>C26+1</f>
        <v>12</v>
      </c>
      <c r="D27" s="161" t="s">
        <v>222</v>
      </c>
      <c r="E27" s="162" t="s">
        <v>87</v>
      </c>
      <c r="F27" s="160">
        <v>0</v>
      </c>
      <c r="G27" s="74"/>
      <c r="H27" s="10"/>
      <c r="I27" s="10"/>
      <c r="J27" s="74"/>
      <c r="K27" s="164" t="s">
        <v>223</v>
      </c>
      <c r="L27" s="164" t="s">
        <v>223</v>
      </c>
      <c r="M27" s="164" t="s">
        <v>223</v>
      </c>
      <c r="N27" s="164" t="s">
        <v>223</v>
      </c>
      <c r="O27" s="138"/>
      <c r="P27" s="61"/>
      <c r="S27" s="65"/>
    </row>
    <row r="28" spans="2:19" s="40" customFormat="1">
      <c r="B28" s="73"/>
      <c r="C28" s="128"/>
      <c r="D28" s="129"/>
      <c r="E28" s="130"/>
      <c r="F28" s="131"/>
      <c r="G28" s="74"/>
      <c r="H28" s="74"/>
      <c r="I28" s="74"/>
      <c r="J28" s="74"/>
      <c r="K28" s="74"/>
      <c r="L28" s="74"/>
      <c r="M28" s="74"/>
      <c r="N28" s="74"/>
      <c r="O28" s="74"/>
      <c r="P28" s="61"/>
    </row>
    <row r="29" spans="2:19" s="40" customFormat="1">
      <c r="B29" s="73"/>
      <c r="C29" s="57" t="s">
        <v>9</v>
      </c>
      <c r="D29" s="94" t="s">
        <v>216</v>
      </c>
      <c r="E29" s="23"/>
      <c r="F29" s="24"/>
      <c r="G29" s="74"/>
      <c r="H29" s="74"/>
      <c r="I29" s="74"/>
      <c r="J29" s="74"/>
      <c r="K29" s="142"/>
      <c r="L29" s="142"/>
      <c r="M29" s="142"/>
      <c r="N29" s="142"/>
      <c r="O29" s="142"/>
      <c r="P29" s="61"/>
    </row>
    <row r="30" spans="2:19" s="40" customFormat="1">
      <c r="B30" s="73"/>
      <c r="C30" s="11">
        <v>12</v>
      </c>
      <c r="D30" s="18" t="s">
        <v>217</v>
      </c>
      <c r="E30" s="59" t="s">
        <v>22</v>
      </c>
      <c r="F30" s="60">
        <v>0</v>
      </c>
      <c r="G30" s="74"/>
      <c r="H30" s="10"/>
      <c r="I30" s="10"/>
      <c r="J30" s="74"/>
      <c r="K30" s="138"/>
      <c r="L30" s="138"/>
      <c r="M30" s="138"/>
      <c r="N30" s="138"/>
      <c r="O30" s="138"/>
      <c r="P30" s="61"/>
    </row>
    <row r="31" spans="2:19" s="40" customFormat="1">
      <c r="B31" s="73"/>
      <c r="C31" s="74"/>
      <c r="D31" s="132"/>
      <c r="E31" s="74"/>
      <c r="F31" s="74"/>
      <c r="G31" s="74"/>
      <c r="H31" s="74"/>
      <c r="I31" s="74"/>
      <c r="J31" s="74"/>
      <c r="K31" s="142"/>
      <c r="L31" s="142"/>
      <c r="M31" s="142"/>
      <c r="N31" s="142"/>
      <c r="O31" s="142"/>
      <c r="P31" s="61"/>
    </row>
    <row r="32" spans="2:19" s="40" customFormat="1">
      <c r="B32" s="73"/>
      <c r="C32" s="57" t="s">
        <v>10</v>
      </c>
      <c r="D32" s="94" t="s">
        <v>86</v>
      </c>
      <c r="E32" s="23"/>
      <c r="F32" s="24"/>
      <c r="G32" s="74"/>
      <c r="H32" s="74"/>
      <c r="I32" s="74"/>
      <c r="J32" s="74"/>
      <c r="K32" s="74"/>
      <c r="L32" s="74"/>
      <c r="M32" s="74"/>
      <c r="N32" s="74"/>
      <c r="O32" s="74"/>
      <c r="P32" s="61"/>
      <c r="S32" s="65"/>
    </row>
    <row r="33" spans="2:16" s="40" customFormat="1">
      <c r="B33" s="73"/>
      <c r="C33" s="11">
        <f>C30+1</f>
        <v>13</v>
      </c>
      <c r="D33" s="18" t="s">
        <v>219</v>
      </c>
      <c r="E33" s="59" t="s">
        <v>87</v>
      </c>
      <c r="F33" s="60">
        <v>0</v>
      </c>
      <c r="G33" s="74"/>
      <c r="H33" s="10"/>
      <c r="I33" s="10"/>
      <c r="J33" s="74"/>
      <c r="K33" s="138"/>
      <c r="L33" s="138"/>
      <c r="M33" s="138"/>
      <c r="N33" s="138"/>
      <c r="O33" s="138"/>
      <c r="P33" s="61"/>
    </row>
    <row r="34" spans="2:16" s="40" customFormat="1">
      <c r="B34" s="73"/>
      <c r="C34" s="11">
        <f>C33+1</f>
        <v>14</v>
      </c>
      <c r="D34" s="18" t="s">
        <v>218</v>
      </c>
      <c r="E34" s="59" t="s">
        <v>32</v>
      </c>
      <c r="F34" s="60">
        <v>2</v>
      </c>
      <c r="G34" s="74"/>
      <c r="H34" s="10"/>
      <c r="I34" s="10"/>
      <c r="J34" s="74"/>
      <c r="K34" s="138"/>
      <c r="L34" s="138"/>
      <c r="M34" s="138"/>
      <c r="N34" s="138"/>
      <c r="O34" s="138"/>
      <c r="P34" s="61"/>
    </row>
    <row r="35" spans="2:16" s="40" customFormat="1">
      <c r="B35" s="73"/>
      <c r="C35" s="11">
        <f>C34+1</f>
        <v>15</v>
      </c>
      <c r="D35" s="18" t="s">
        <v>225</v>
      </c>
      <c r="E35" s="59"/>
      <c r="F35" s="60"/>
      <c r="G35" s="74"/>
      <c r="H35" s="10"/>
      <c r="I35" s="10"/>
      <c r="J35" s="74"/>
      <c r="K35" s="138"/>
      <c r="L35" s="138"/>
      <c r="M35" s="138"/>
      <c r="N35" s="138"/>
      <c r="O35" s="138"/>
      <c r="P35" s="61"/>
    </row>
    <row r="36" spans="2:16" s="40" customFormat="1">
      <c r="B36" s="73"/>
      <c r="C36" s="11">
        <f>C35+1</f>
        <v>16</v>
      </c>
      <c r="D36" s="18" t="s">
        <v>226</v>
      </c>
      <c r="E36" s="59" t="s">
        <v>87</v>
      </c>
      <c r="F36" s="60">
        <v>0</v>
      </c>
      <c r="G36" s="74"/>
      <c r="H36" s="10"/>
      <c r="I36" s="10"/>
      <c r="J36" s="74"/>
      <c r="K36" s="138">
        <f>'T2- Staff (Bt)'!K26+'T2a- Staff (non-Bt)'!K26</f>
        <v>0</v>
      </c>
      <c r="L36" s="138">
        <f>'T2- Staff (Bt)'!L26+'T2a- Staff (non-Bt)'!L26</f>
        <v>0</v>
      </c>
      <c r="M36" s="138">
        <f>'T2- Staff (Bt)'!M26+'T2a- Staff (non-Bt)'!M26</f>
        <v>0</v>
      </c>
      <c r="N36" s="138">
        <f>'T2- Staff (Bt)'!N26+'T2a- Staff (non-Bt)'!N26</f>
        <v>0</v>
      </c>
      <c r="O36" s="138">
        <f>'T2- Staff (Bt)'!O26+'T2a- Staff (non-Bt)'!O26</f>
        <v>0</v>
      </c>
      <c r="P36" s="61"/>
    </row>
    <row r="37" spans="2:16" s="40" customFormat="1" ht="15.75" thickBot="1">
      <c r="B37" s="62"/>
      <c r="C37" s="63"/>
      <c r="D37" s="13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4"/>
    </row>
    <row r="38" spans="2:16" s="40" customFormat="1">
      <c r="D38" s="95"/>
    </row>
    <row r="39" spans="2:16" s="40" customFormat="1"/>
    <row r="40" spans="2:16" s="40" customFormat="1"/>
    <row r="41" spans="2:16" s="40" customFormat="1"/>
    <row r="42" spans="2:16" s="40" customFormat="1"/>
    <row r="43" spans="2:16" s="40" customFormat="1"/>
    <row r="44" spans="2:16" s="40" customFormat="1"/>
    <row r="45" spans="2:16" s="40" customFormat="1" ht="15" customHeight="1"/>
    <row r="46" spans="2:16" s="40" customFormat="1" ht="15" customHeight="1"/>
    <row r="47" spans="2:16" s="40" customFormat="1"/>
    <row r="48" spans="2:16" s="40" customFormat="1"/>
    <row r="49" s="40" customFormat="1"/>
    <row r="50" s="40" customFormat="1"/>
    <row r="51" s="40" customFormat="1"/>
    <row r="52" s="40" customFormat="1"/>
    <row r="53" s="40" customFormat="1"/>
    <row r="54" s="40" customFormat="1"/>
    <row r="55" s="40" customFormat="1"/>
    <row r="56" s="40" customFormat="1"/>
    <row r="57" s="40" customFormat="1"/>
    <row r="58" s="40" customFormat="1"/>
    <row r="59" s="40" customFormat="1"/>
    <row r="60" s="40" customFormat="1"/>
    <row r="61" s="40" customFormat="1"/>
    <row r="62" s="40" customFormat="1"/>
    <row r="63" s="40" customFormat="1"/>
    <row r="64" s="40" customFormat="1"/>
    <row r="65" spans="2:6" s="40" customFormat="1"/>
    <row r="66" spans="2:6" s="40" customFormat="1"/>
    <row r="67" spans="2:6" s="40" customFormat="1"/>
    <row r="68" spans="2:6" s="40" customFormat="1"/>
    <row r="69" spans="2:6" s="40" customFormat="1"/>
    <row r="70" spans="2:6" s="40" customFormat="1"/>
    <row r="71" spans="2:6" s="40" customFormat="1"/>
    <row r="72" spans="2:6" s="40" customFormat="1"/>
    <row r="73" spans="2:6" s="40" customFormat="1"/>
    <row r="74" spans="2:6" s="40" customFormat="1"/>
    <row r="75" spans="2:6" s="40" customFormat="1"/>
    <row r="76" spans="2:6" s="40" customFormat="1"/>
    <row r="77" spans="2:6" s="40" customFormat="1"/>
    <row r="78" spans="2:6" s="40" customFormat="1"/>
    <row r="79" spans="2:6" s="40" customFormat="1">
      <c r="B79"/>
      <c r="C79"/>
      <c r="D79"/>
      <c r="E79"/>
      <c r="F79"/>
    </row>
    <row r="80" spans="2:6" s="40" customFormat="1">
      <c r="D80" s="95"/>
    </row>
    <row r="81" spans="4:4" s="40" customFormat="1">
      <c r="D81" s="95"/>
    </row>
    <row r="82" spans="4:4" s="40" customFormat="1">
      <c r="D82" s="95"/>
    </row>
    <row r="83" spans="4:4" s="40" customFormat="1">
      <c r="D83" s="95"/>
    </row>
    <row r="84" spans="4:4" s="40" customFormat="1">
      <c r="D84" s="95"/>
    </row>
    <row r="85" spans="4:4" s="40" customFormat="1">
      <c r="D85" s="95"/>
    </row>
    <row r="86" spans="4:4" s="40" customFormat="1">
      <c r="D86" s="95"/>
    </row>
    <row r="87" spans="4:4" s="40" customFormat="1">
      <c r="D87" s="95"/>
    </row>
    <row r="88" spans="4:4" s="40" customFormat="1">
      <c r="D88" s="95"/>
    </row>
    <row r="89" spans="4:4" s="40" customFormat="1">
      <c r="D89" s="95"/>
    </row>
    <row r="90" spans="4:4" s="40" customFormat="1">
      <c r="D90" s="95"/>
    </row>
    <row r="91" spans="4:4" s="40" customFormat="1">
      <c r="D91" s="95"/>
    </row>
    <row r="92" spans="4:4" s="40" customFormat="1">
      <c r="D92" s="95"/>
    </row>
    <row r="93" spans="4:4" s="40" customFormat="1">
      <c r="D93" s="95"/>
    </row>
    <row r="94" spans="4:4" s="40" customFormat="1">
      <c r="D94" s="95"/>
    </row>
    <row r="95" spans="4:4" s="40" customFormat="1">
      <c r="D95" s="95"/>
    </row>
    <row r="96" spans="4:4" s="40" customFormat="1">
      <c r="D96" s="95"/>
    </row>
    <row r="97" spans="4:4" s="40" customFormat="1">
      <c r="D97" s="95"/>
    </row>
    <row r="98" spans="4:4" s="40" customFormat="1">
      <c r="D98" s="95"/>
    </row>
    <row r="99" spans="4:4" s="40" customFormat="1">
      <c r="D99" s="95"/>
    </row>
    <row r="100" spans="4:4" s="40" customFormat="1">
      <c r="D100" s="95"/>
    </row>
    <row r="101" spans="4:4" s="40" customFormat="1">
      <c r="D101" s="95"/>
    </row>
    <row r="102" spans="4:4" s="40" customFormat="1">
      <c r="D102" s="95"/>
    </row>
    <row r="103" spans="4:4" s="40" customFormat="1">
      <c r="D103" s="95"/>
    </row>
    <row r="104" spans="4:4" s="40" customFormat="1">
      <c r="D104" s="95"/>
    </row>
    <row r="105" spans="4:4" s="40" customFormat="1">
      <c r="D105" s="95"/>
    </row>
    <row r="106" spans="4:4" s="40" customFormat="1">
      <c r="D106" s="95"/>
    </row>
    <row r="107" spans="4:4" s="40" customFormat="1">
      <c r="D107" s="95"/>
    </row>
    <row r="108" spans="4:4" s="40" customFormat="1">
      <c r="D108" s="95"/>
    </row>
    <row r="109" spans="4:4" s="40" customFormat="1">
      <c r="D109" s="95"/>
    </row>
    <row r="110" spans="4:4" s="40" customFormat="1">
      <c r="D110" s="95"/>
    </row>
    <row r="111" spans="4:4" s="40" customFormat="1">
      <c r="D111" s="95"/>
    </row>
    <row r="112" spans="4:4" s="40" customFormat="1">
      <c r="D112" s="95"/>
    </row>
    <row r="113" spans="4:4" s="40" customFormat="1">
      <c r="D113" s="95"/>
    </row>
    <row r="114" spans="4:4" s="40" customFormat="1">
      <c r="D114" s="95"/>
    </row>
    <row r="115" spans="4:4" s="40" customFormat="1">
      <c r="D115" s="95"/>
    </row>
    <row r="116" spans="4:4" s="40" customFormat="1">
      <c r="D116" s="95"/>
    </row>
    <row r="117" spans="4:4" s="40" customFormat="1">
      <c r="D117" s="95"/>
    </row>
    <row r="118" spans="4:4" s="40" customFormat="1">
      <c r="D118" s="95"/>
    </row>
    <row r="119" spans="4:4" s="40" customFormat="1">
      <c r="D119" s="95"/>
    </row>
    <row r="120" spans="4:4" s="40" customFormat="1">
      <c r="D120" s="95"/>
    </row>
    <row r="121" spans="4:4" s="40" customFormat="1">
      <c r="D121" s="95"/>
    </row>
    <row r="122" spans="4:4" s="40" customFormat="1">
      <c r="D122" s="95"/>
    </row>
    <row r="123" spans="4:4" s="40" customFormat="1">
      <c r="D123" s="95"/>
    </row>
    <row r="124" spans="4:4" s="40" customFormat="1">
      <c r="D124" s="95"/>
    </row>
    <row r="125" spans="4:4" s="40" customFormat="1">
      <c r="D125" s="95"/>
    </row>
    <row r="126" spans="4:4" s="40" customFormat="1">
      <c r="D126" s="95"/>
    </row>
    <row r="127" spans="4:4" s="40" customFormat="1">
      <c r="D127" s="95"/>
    </row>
    <row r="128" spans="4:4" s="40" customFormat="1">
      <c r="D128" s="95"/>
    </row>
    <row r="129" spans="4:4" s="40" customFormat="1">
      <c r="D129" s="95"/>
    </row>
    <row r="130" spans="4:4" s="40" customFormat="1">
      <c r="D130" s="95"/>
    </row>
    <row r="131" spans="4:4" s="40" customFormat="1">
      <c r="D131" s="95"/>
    </row>
    <row r="132" spans="4:4" s="40" customFormat="1">
      <c r="D132" s="95"/>
    </row>
    <row r="133" spans="4:4" s="40" customFormat="1">
      <c r="D133" s="95"/>
    </row>
    <row r="134" spans="4:4" s="40" customFormat="1">
      <c r="D134" s="95"/>
    </row>
    <row r="135" spans="4:4" s="40" customFormat="1">
      <c r="D135" s="95"/>
    </row>
    <row r="136" spans="4:4" s="40" customFormat="1">
      <c r="D136" s="95"/>
    </row>
    <row r="137" spans="4:4" s="40" customFormat="1">
      <c r="D137" s="95"/>
    </row>
    <row r="138" spans="4:4" s="40" customFormat="1">
      <c r="D138" s="95"/>
    </row>
    <row r="139" spans="4:4" s="40" customFormat="1">
      <c r="D139" s="95"/>
    </row>
    <row r="140" spans="4:4" s="40" customFormat="1">
      <c r="D140" s="95"/>
    </row>
    <row r="141" spans="4:4" s="40" customFormat="1">
      <c r="D141" s="95"/>
    </row>
    <row r="142" spans="4:4" s="40" customFormat="1">
      <c r="D142" s="95"/>
    </row>
    <row r="143" spans="4:4" s="40" customFormat="1">
      <c r="D143" s="95"/>
    </row>
    <row r="144" spans="4:4" s="40" customFormat="1">
      <c r="D144" s="95"/>
    </row>
    <row r="145" spans="4:4" s="40" customFormat="1">
      <c r="D145" s="95"/>
    </row>
    <row r="146" spans="4:4" s="40" customFormat="1">
      <c r="D146" s="95"/>
    </row>
    <row r="147" spans="4:4" s="40" customFormat="1">
      <c r="D147" s="95"/>
    </row>
    <row r="148" spans="4:4" s="40" customFormat="1">
      <c r="D148" s="95"/>
    </row>
    <row r="149" spans="4:4" s="40" customFormat="1">
      <c r="D149" s="95"/>
    </row>
    <row r="150" spans="4:4" s="40" customFormat="1">
      <c r="D150" s="95"/>
    </row>
    <row r="151" spans="4:4" s="40" customFormat="1">
      <c r="D151" s="95"/>
    </row>
    <row r="152" spans="4:4" s="40" customFormat="1">
      <c r="D152" s="95"/>
    </row>
    <row r="153" spans="4:4" s="40" customFormat="1">
      <c r="D153" s="95"/>
    </row>
    <row r="154" spans="4:4" s="40" customFormat="1">
      <c r="D154" s="95"/>
    </row>
    <row r="155" spans="4:4" s="40" customFormat="1">
      <c r="D155" s="95"/>
    </row>
    <row r="156" spans="4:4" s="40" customFormat="1">
      <c r="D156" s="95"/>
    </row>
    <row r="157" spans="4:4" s="40" customFormat="1">
      <c r="D157" s="95"/>
    </row>
    <row r="158" spans="4:4" s="40" customFormat="1">
      <c r="D158" s="95"/>
    </row>
    <row r="159" spans="4:4" s="40" customFormat="1">
      <c r="D159" s="95"/>
    </row>
    <row r="160" spans="4:4" s="40" customFormat="1">
      <c r="D160" s="95"/>
    </row>
    <row r="161" spans="4:4" s="40" customFormat="1">
      <c r="D161" s="95"/>
    </row>
    <row r="162" spans="4:4" s="40" customFormat="1">
      <c r="D162" s="95"/>
    </row>
    <row r="163" spans="4:4" s="40" customFormat="1">
      <c r="D163" s="95"/>
    </row>
    <row r="164" spans="4:4" s="40" customFormat="1">
      <c r="D164" s="95"/>
    </row>
    <row r="165" spans="4:4" s="40" customFormat="1">
      <c r="D165" s="95"/>
    </row>
    <row r="166" spans="4:4" s="40" customFormat="1">
      <c r="D166" s="95"/>
    </row>
    <row r="167" spans="4:4" s="40" customFormat="1">
      <c r="D167" s="95"/>
    </row>
    <row r="168" spans="4:4" s="40" customFormat="1">
      <c r="D168" s="95"/>
    </row>
    <row r="169" spans="4:4" s="40" customFormat="1">
      <c r="D169" s="95"/>
    </row>
    <row r="170" spans="4:4" s="40" customFormat="1">
      <c r="D170" s="95"/>
    </row>
    <row r="171" spans="4:4" s="40" customFormat="1">
      <c r="D171" s="95"/>
    </row>
    <row r="172" spans="4:4" s="40" customFormat="1">
      <c r="D172" s="95"/>
    </row>
    <row r="173" spans="4:4" s="40" customFormat="1">
      <c r="D173" s="95"/>
    </row>
    <row r="174" spans="4:4" s="40" customFormat="1">
      <c r="D174" s="95"/>
    </row>
    <row r="175" spans="4:4" s="40" customFormat="1">
      <c r="D175" s="95"/>
    </row>
    <row r="176" spans="4:4" s="40" customFormat="1">
      <c r="D176" s="95"/>
    </row>
    <row r="177" spans="4:4" s="40" customFormat="1">
      <c r="D177" s="95"/>
    </row>
    <row r="178" spans="4:4" s="40" customFormat="1">
      <c r="D178" s="95"/>
    </row>
    <row r="179" spans="4:4" s="40" customFormat="1">
      <c r="D179" s="95"/>
    </row>
    <row r="180" spans="4:4" s="40" customFormat="1">
      <c r="D180" s="95"/>
    </row>
    <row r="181" spans="4:4" s="40" customFormat="1">
      <c r="D181" s="95"/>
    </row>
    <row r="182" spans="4:4" s="40" customFormat="1">
      <c r="D182" s="95"/>
    </row>
    <row r="183" spans="4:4" s="40" customFormat="1">
      <c r="D183" s="95"/>
    </row>
    <row r="184" spans="4:4" s="40" customFormat="1">
      <c r="D184" s="95"/>
    </row>
    <row r="185" spans="4:4" s="40" customFormat="1">
      <c r="D185" s="95"/>
    </row>
    <row r="186" spans="4:4" s="40" customFormat="1">
      <c r="D186" s="95"/>
    </row>
    <row r="187" spans="4:4" s="40" customFormat="1">
      <c r="D187" s="95"/>
    </row>
    <row r="188" spans="4:4" s="40" customFormat="1">
      <c r="D188" s="95"/>
    </row>
    <row r="189" spans="4:4" s="40" customFormat="1">
      <c r="D189" s="95"/>
    </row>
    <row r="190" spans="4:4" s="40" customFormat="1">
      <c r="D190" s="95"/>
    </row>
    <row r="191" spans="4:4" s="40" customFormat="1">
      <c r="D191" s="95"/>
    </row>
    <row r="192" spans="4:4" s="40" customFormat="1">
      <c r="D192" s="95"/>
    </row>
    <row r="193" spans="4:4" s="40" customFormat="1">
      <c r="D193" s="95"/>
    </row>
    <row r="194" spans="4:4" s="40" customFormat="1">
      <c r="D194" s="95"/>
    </row>
    <row r="195" spans="4:4" s="40" customFormat="1">
      <c r="D195" s="95"/>
    </row>
    <row r="196" spans="4:4" s="40" customFormat="1">
      <c r="D196" s="95"/>
    </row>
    <row r="197" spans="4:4" s="40" customFormat="1">
      <c r="D197" s="95"/>
    </row>
    <row r="198" spans="4:4" s="40" customFormat="1">
      <c r="D198" s="95"/>
    </row>
    <row r="199" spans="4:4" s="40" customFormat="1">
      <c r="D199" s="95"/>
    </row>
    <row r="200" spans="4:4" s="40" customFormat="1">
      <c r="D200" s="95"/>
    </row>
    <row r="201" spans="4:4" s="40" customFormat="1">
      <c r="D201" s="95"/>
    </row>
    <row r="202" spans="4:4" s="40" customFormat="1">
      <c r="D202" s="95"/>
    </row>
    <row r="203" spans="4:4" s="40" customFormat="1">
      <c r="D203" s="95"/>
    </row>
    <row r="204" spans="4:4" s="40" customFormat="1">
      <c r="D204" s="95"/>
    </row>
    <row r="205" spans="4:4" s="40" customFormat="1">
      <c r="D205" s="95"/>
    </row>
    <row r="206" spans="4:4" s="40" customFormat="1">
      <c r="D206" s="95"/>
    </row>
    <row r="207" spans="4:4" s="40" customFormat="1">
      <c r="D207" s="95"/>
    </row>
    <row r="208" spans="4:4" s="40" customFormat="1">
      <c r="D208" s="95"/>
    </row>
    <row r="209" spans="4:4" s="40" customFormat="1">
      <c r="D209" s="95"/>
    </row>
    <row r="210" spans="4:4" s="40" customFormat="1">
      <c r="D210" s="95"/>
    </row>
    <row r="211" spans="4:4" s="40" customFormat="1">
      <c r="D211" s="95"/>
    </row>
    <row r="212" spans="4:4" s="40" customFormat="1">
      <c r="D212" s="95"/>
    </row>
    <row r="213" spans="4:4" s="40" customFormat="1">
      <c r="D213" s="95"/>
    </row>
    <row r="214" spans="4:4" s="40" customFormat="1">
      <c r="D214" s="95"/>
    </row>
    <row r="215" spans="4:4" s="40" customFormat="1">
      <c r="D215" s="95"/>
    </row>
    <row r="216" spans="4:4" s="40" customFormat="1">
      <c r="D216" s="95"/>
    </row>
    <row r="217" spans="4:4" s="40" customFormat="1">
      <c r="D217" s="95"/>
    </row>
    <row r="218" spans="4:4" s="40" customFormat="1">
      <c r="D218" s="95"/>
    </row>
    <row r="219" spans="4:4" s="40" customFormat="1">
      <c r="D219" s="95"/>
    </row>
    <row r="220" spans="4:4" s="40" customFormat="1">
      <c r="D220" s="95"/>
    </row>
    <row r="221" spans="4:4" s="40" customFormat="1">
      <c r="D221" s="95"/>
    </row>
    <row r="222" spans="4:4" s="40" customFormat="1">
      <c r="D222" s="95"/>
    </row>
    <row r="223" spans="4:4" s="40" customFormat="1">
      <c r="D223" s="95"/>
    </row>
    <row r="224" spans="4:4" s="40" customFormat="1">
      <c r="D224" s="95"/>
    </row>
    <row r="225" spans="4:4" s="40" customFormat="1">
      <c r="D225" s="95"/>
    </row>
    <row r="226" spans="4:4" s="40" customFormat="1">
      <c r="D226" s="95"/>
    </row>
    <row r="227" spans="4:4" s="40" customFormat="1">
      <c r="D227" s="95"/>
    </row>
    <row r="228" spans="4:4" s="40" customFormat="1">
      <c r="D228" s="95"/>
    </row>
    <row r="229" spans="4:4" s="40" customFormat="1">
      <c r="D229" s="95"/>
    </row>
    <row r="230" spans="4:4" s="40" customFormat="1">
      <c r="D230" s="95"/>
    </row>
    <row r="231" spans="4:4" s="40" customFormat="1">
      <c r="D231" s="95"/>
    </row>
    <row r="232" spans="4:4" s="40" customFormat="1">
      <c r="D232" s="95"/>
    </row>
    <row r="233" spans="4:4" s="40" customFormat="1">
      <c r="D233" s="95"/>
    </row>
    <row r="234" spans="4:4" s="40" customFormat="1">
      <c r="D234" s="95"/>
    </row>
    <row r="235" spans="4:4" s="40" customFormat="1">
      <c r="D235" s="95"/>
    </row>
    <row r="236" spans="4:4" s="40" customFormat="1">
      <c r="D236" s="95"/>
    </row>
    <row r="237" spans="4:4" s="40" customFormat="1">
      <c r="D237" s="95"/>
    </row>
    <row r="238" spans="4:4" s="40" customFormat="1">
      <c r="D238" s="95"/>
    </row>
    <row r="239" spans="4:4" s="40" customFormat="1">
      <c r="D239" s="95"/>
    </row>
    <row r="240" spans="4:4" s="40" customFormat="1">
      <c r="D240" s="95"/>
    </row>
    <row r="241" spans="4:4" s="40" customFormat="1">
      <c r="D241" s="95"/>
    </row>
    <row r="242" spans="4:4" s="40" customFormat="1">
      <c r="D242" s="95"/>
    </row>
    <row r="243" spans="4:4" s="40" customFormat="1">
      <c r="D243" s="95"/>
    </row>
    <row r="244" spans="4:4" s="40" customFormat="1">
      <c r="D244" s="95"/>
    </row>
    <row r="245" spans="4:4" s="40" customFormat="1">
      <c r="D245" s="95"/>
    </row>
    <row r="246" spans="4:4" s="40" customFormat="1">
      <c r="D246" s="95"/>
    </row>
    <row r="247" spans="4:4" s="40" customFormat="1">
      <c r="D247" s="95"/>
    </row>
    <row r="248" spans="4:4" s="40" customFormat="1">
      <c r="D248" s="95"/>
    </row>
    <row r="249" spans="4:4" s="40" customFormat="1">
      <c r="D249" s="95"/>
    </row>
    <row r="250" spans="4:4" s="40" customFormat="1">
      <c r="D250" s="95"/>
    </row>
    <row r="251" spans="4:4" s="40" customFormat="1">
      <c r="D251" s="95"/>
    </row>
    <row r="252" spans="4:4" s="40" customFormat="1">
      <c r="D252" s="95"/>
    </row>
    <row r="253" spans="4:4" s="40" customFormat="1">
      <c r="D253" s="95"/>
    </row>
    <row r="254" spans="4:4" s="40" customFormat="1">
      <c r="D254" s="95"/>
    </row>
    <row r="255" spans="4:4" s="40" customFormat="1">
      <c r="D255" s="95"/>
    </row>
    <row r="256" spans="4:4" s="40" customFormat="1">
      <c r="D256" s="95"/>
    </row>
    <row r="257" spans="4:4" s="40" customFormat="1">
      <c r="D257" s="95"/>
    </row>
    <row r="258" spans="4:4" s="40" customFormat="1">
      <c r="D258" s="95"/>
    </row>
    <row r="259" spans="4:4" s="40" customFormat="1">
      <c r="D259" s="95"/>
    </row>
    <row r="260" spans="4:4" s="40" customFormat="1">
      <c r="D260" s="95"/>
    </row>
    <row r="261" spans="4:4" s="40" customFormat="1">
      <c r="D261" s="95"/>
    </row>
    <row r="262" spans="4:4" s="40" customFormat="1">
      <c r="D262" s="95"/>
    </row>
    <row r="263" spans="4:4" s="40" customFormat="1">
      <c r="D263" s="95"/>
    </row>
    <row r="264" spans="4:4" s="40" customFormat="1">
      <c r="D264" s="95"/>
    </row>
    <row r="265" spans="4:4" s="40" customFormat="1">
      <c r="D265" s="95"/>
    </row>
    <row r="266" spans="4:4" s="40" customFormat="1">
      <c r="D266" s="95"/>
    </row>
    <row r="267" spans="4:4" s="40" customFormat="1">
      <c r="D267" s="95"/>
    </row>
    <row r="268" spans="4:4" s="40" customFormat="1">
      <c r="D268" s="95"/>
    </row>
    <row r="269" spans="4:4" s="40" customFormat="1">
      <c r="D269" s="95"/>
    </row>
    <row r="270" spans="4:4" s="40" customFormat="1">
      <c r="D270" s="95"/>
    </row>
    <row r="271" spans="4:4" s="40" customFormat="1">
      <c r="D271" s="95"/>
    </row>
    <row r="272" spans="4:4" s="40" customFormat="1">
      <c r="D272" s="95"/>
    </row>
    <row r="273" spans="4:4" s="40" customFormat="1">
      <c r="D273" s="95"/>
    </row>
    <row r="274" spans="4:4" s="40" customFormat="1">
      <c r="D274" s="95"/>
    </row>
    <row r="275" spans="4:4" s="40" customFormat="1">
      <c r="D275" s="95"/>
    </row>
    <row r="276" spans="4:4" s="40" customFormat="1">
      <c r="D276" s="95"/>
    </row>
    <row r="277" spans="4:4" s="40" customFormat="1">
      <c r="D277" s="95"/>
    </row>
    <row r="278" spans="4:4" s="40" customFormat="1">
      <c r="D278" s="95"/>
    </row>
    <row r="279" spans="4:4" s="40" customFormat="1">
      <c r="D279" s="95"/>
    </row>
    <row r="280" spans="4:4" s="40" customFormat="1">
      <c r="D280" s="95"/>
    </row>
    <row r="281" spans="4:4" s="40" customFormat="1">
      <c r="D281" s="95"/>
    </row>
    <row r="282" spans="4:4" s="40" customFormat="1">
      <c r="D282" s="95"/>
    </row>
    <row r="283" spans="4:4" s="40" customFormat="1">
      <c r="D283" s="95"/>
    </row>
    <row r="284" spans="4:4" s="40" customFormat="1">
      <c r="D284" s="95"/>
    </row>
    <row r="285" spans="4:4" s="40" customFormat="1">
      <c r="D285" s="95"/>
    </row>
    <row r="286" spans="4:4" s="40" customFormat="1">
      <c r="D286" s="95"/>
    </row>
    <row r="287" spans="4:4" s="40" customFormat="1">
      <c r="D287" s="95"/>
    </row>
    <row r="288" spans="4:4" s="40" customFormat="1">
      <c r="D288" s="95"/>
    </row>
    <row r="289" spans="4:4" s="40" customFormat="1">
      <c r="D289" s="95"/>
    </row>
    <row r="290" spans="4:4" s="40" customFormat="1">
      <c r="D290" s="95"/>
    </row>
    <row r="291" spans="4:4" s="40" customFormat="1">
      <c r="D291" s="95"/>
    </row>
    <row r="292" spans="4:4" s="40" customFormat="1">
      <c r="D292" s="95"/>
    </row>
    <row r="293" spans="4:4" s="40" customFormat="1">
      <c r="D293" s="95"/>
    </row>
    <row r="294" spans="4:4" s="40" customFormat="1">
      <c r="D294" s="95"/>
    </row>
    <row r="295" spans="4:4" s="40" customFormat="1">
      <c r="D295" s="95"/>
    </row>
    <row r="296" spans="4:4" s="40" customFormat="1">
      <c r="D296" s="95"/>
    </row>
    <row r="297" spans="4:4" s="40" customFormat="1">
      <c r="D297" s="95"/>
    </row>
    <row r="298" spans="4:4" s="40" customFormat="1">
      <c r="D298" s="95"/>
    </row>
    <row r="299" spans="4:4" s="40" customFormat="1">
      <c r="D299" s="95"/>
    </row>
    <row r="300" spans="4:4" s="40" customFormat="1">
      <c r="D300" s="95"/>
    </row>
    <row r="301" spans="4:4" s="40" customFormat="1">
      <c r="D301" s="95"/>
    </row>
    <row r="302" spans="4:4" s="40" customFormat="1">
      <c r="D302" s="95"/>
    </row>
    <row r="303" spans="4:4" s="40" customFormat="1">
      <c r="D303" s="95"/>
    </row>
    <row r="304" spans="4:4" s="40" customFormat="1">
      <c r="D304" s="95"/>
    </row>
    <row r="305" spans="4:4" s="40" customFormat="1">
      <c r="D305" s="95"/>
    </row>
    <row r="306" spans="4:4" s="40" customFormat="1">
      <c r="D306" s="95"/>
    </row>
    <row r="307" spans="4:4" s="40" customFormat="1">
      <c r="D307" s="95"/>
    </row>
    <row r="308" spans="4:4" s="40" customFormat="1">
      <c r="D308" s="95"/>
    </row>
    <row r="309" spans="4:4" s="40" customFormat="1">
      <c r="D309" s="95"/>
    </row>
    <row r="310" spans="4:4" s="40" customFormat="1">
      <c r="D310" s="95"/>
    </row>
    <row r="311" spans="4:4" s="40" customFormat="1">
      <c r="D311" s="95"/>
    </row>
    <row r="312" spans="4:4" s="40" customFormat="1">
      <c r="D312" s="95"/>
    </row>
    <row r="313" spans="4:4" s="40" customFormat="1">
      <c r="D313" s="95"/>
    </row>
    <row r="314" spans="4:4" s="40" customFormat="1">
      <c r="D314" s="95"/>
    </row>
    <row r="315" spans="4:4" s="40" customFormat="1">
      <c r="D315" s="95"/>
    </row>
    <row r="316" spans="4:4" s="40" customFormat="1">
      <c r="D316" s="95"/>
    </row>
    <row r="317" spans="4:4" s="40" customFormat="1">
      <c r="D317" s="95"/>
    </row>
    <row r="318" spans="4:4" s="40" customFormat="1">
      <c r="D318" s="95"/>
    </row>
    <row r="319" spans="4:4" s="40" customFormat="1">
      <c r="D319" s="95"/>
    </row>
    <row r="320" spans="4:4" s="40" customFormat="1">
      <c r="D320" s="95"/>
    </row>
    <row r="321" spans="4:13" s="40" customFormat="1">
      <c r="D321" s="95"/>
    </row>
    <row r="322" spans="4:13" s="40" customFormat="1">
      <c r="D322" s="95"/>
    </row>
    <row r="323" spans="4:13" s="40" customFormat="1">
      <c r="D323" s="95"/>
    </row>
    <row r="324" spans="4:13" s="40" customFormat="1">
      <c r="D324" s="95"/>
    </row>
    <row r="325" spans="4:13" s="40" customFormat="1">
      <c r="D325" s="95"/>
    </row>
    <row r="326" spans="4:13" s="40" customFormat="1">
      <c r="D326" s="95"/>
    </row>
    <row r="327" spans="4:13" s="40" customFormat="1">
      <c r="D327" s="95"/>
    </row>
    <row r="328" spans="4:13" s="40" customFormat="1">
      <c r="D328" s="95"/>
    </row>
    <row r="329" spans="4:13" s="40" customFormat="1">
      <c r="D329" s="95"/>
    </row>
    <row r="330" spans="4:13" s="40" customFormat="1">
      <c r="D330" s="95"/>
    </row>
    <row r="331" spans="4:13" s="40" customFormat="1">
      <c r="D331" s="95"/>
    </row>
    <row r="332" spans="4:13" s="40" customFormat="1">
      <c r="D332" s="95"/>
      <c r="M332" s="52"/>
    </row>
  </sheetData>
  <mergeCells count="1">
    <mergeCell ref="K6:O6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1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O338"/>
  <sheetViews>
    <sheetView showGridLines="0" workbookViewId="0"/>
  </sheetViews>
  <sheetFormatPr defaultColWidth="8.88671875" defaultRowHeight="15"/>
  <cols>
    <col min="1" max="1" width="1.88671875" style="40" customWidth="1"/>
    <col min="2" max="2" width="2.6640625" style="40" customWidth="1"/>
    <col min="3" max="3" width="6.21875" style="52" customWidth="1"/>
    <col min="4" max="4" width="46.5546875" style="4" customWidth="1"/>
    <col min="5" max="5" width="5.109375" style="52" customWidth="1"/>
    <col min="6" max="6" width="4.6640625" style="52" customWidth="1"/>
    <col min="7" max="7" width="1.33203125" style="40" customWidth="1"/>
    <col min="8" max="9" width="11" style="52" customWidth="1"/>
    <col min="10" max="10" width="3.6640625" style="52" customWidth="1"/>
    <col min="11" max="15" width="11" style="52" customWidth="1"/>
    <col min="16" max="17" width="2.6640625" style="40" customWidth="1"/>
    <col min="18" max="82" width="8.88671875" style="40"/>
    <col min="83" max="16384" width="8.88671875" style="52"/>
  </cols>
  <sheetData>
    <row r="1" spans="2:93" s="40" customFormat="1" ht="15.75" thickBot="1">
      <c r="D1" s="95"/>
    </row>
    <row r="2" spans="2:93" s="40" customFormat="1">
      <c r="B2" s="41"/>
      <c r="C2" s="42"/>
      <c r="D2" s="96"/>
      <c r="E2" s="19"/>
      <c r="F2" s="19"/>
      <c r="G2" s="43"/>
      <c r="H2" s="43"/>
      <c r="I2" s="43"/>
      <c r="J2" s="43"/>
      <c r="K2" s="43"/>
      <c r="L2" s="43"/>
      <c r="M2" s="43"/>
      <c r="N2" s="43"/>
      <c r="O2" s="43"/>
      <c r="P2" s="44"/>
      <c r="Q2" s="24"/>
    </row>
    <row r="3" spans="2:93" s="40" customFormat="1">
      <c r="B3" s="45"/>
      <c r="C3" s="46" t="s">
        <v>47</v>
      </c>
      <c r="D3" s="35"/>
      <c r="E3" s="20"/>
      <c r="F3" s="21"/>
      <c r="G3" s="24"/>
      <c r="H3" s="24"/>
      <c r="I3" s="24"/>
      <c r="J3" s="24"/>
      <c r="K3" s="24"/>
      <c r="L3" s="24"/>
      <c r="M3" s="24"/>
      <c r="N3" s="24"/>
      <c r="O3" s="24"/>
      <c r="P3" s="47"/>
      <c r="Q3" s="24"/>
    </row>
    <row r="4" spans="2:93" s="40" customFormat="1">
      <c r="B4" s="45"/>
      <c r="C4" s="46" t="str">
        <f>Index!C3</f>
        <v>2018/19</v>
      </c>
      <c r="D4" s="35"/>
      <c r="E4" s="20"/>
      <c r="F4" s="21"/>
      <c r="G4" s="24"/>
      <c r="H4" s="24"/>
      <c r="I4" s="24"/>
      <c r="J4" s="24"/>
      <c r="K4" s="24"/>
      <c r="L4" s="24"/>
      <c r="M4" s="24"/>
      <c r="N4" s="24"/>
      <c r="O4" s="24"/>
      <c r="P4" s="47"/>
      <c r="Q4" s="24"/>
    </row>
    <row r="5" spans="2:93" s="40" customFormat="1">
      <c r="B5" s="45"/>
      <c r="C5" s="48" t="s">
        <v>110</v>
      </c>
      <c r="D5" s="35"/>
      <c r="E5" s="20"/>
      <c r="F5" s="21"/>
      <c r="G5" s="24"/>
      <c r="H5" s="24"/>
      <c r="I5" s="24"/>
      <c r="J5" s="24"/>
      <c r="K5" s="24"/>
      <c r="L5" s="24"/>
      <c r="M5" s="24"/>
      <c r="N5" s="24"/>
      <c r="O5" s="24"/>
      <c r="P5" s="47"/>
      <c r="Q5" s="24"/>
    </row>
    <row r="6" spans="2:93" s="40" customFormat="1">
      <c r="B6" s="45"/>
      <c r="C6" s="49"/>
      <c r="D6" s="35"/>
      <c r="E6" s="20"/>
      <c r="F6" s="20"/>
      <c r="G6" s="24"/>
      <c r="H6" s="24"/>
      <c r="I6" s="24"/>
      <c r="J6" s="24"/>
      <c r="K6" s="180" t="s">
        <v>50</v>
      </c>
      <c r="L6" s="181"/>
      <c r="M6" s="181"/>
      <c r="N6" s="181"/>
      <c r="O6" s="182"/>
      <c r="P6" s="47"/>
      <c r="Q6" s="24"/>
    </row>
    <row r="7" spans="2:93">
      <c r="B7" s="45"/>
      <c r="C7" s="50"/>
      <c r="D7" s="98"/>
      <c r="E7" s="17"/>
      <c r="F7" s="17"/>
      <c r="G7" s="24"/>
      <c r="H7" s="78" t="s">
        <v>48</v>
      </c>
      <c r="I7" s="78" t="s">
        <v>48</v>
      </c>
      <c r="J7" s="25"/>
      <c r="K7" s="80" t="s">
        <v>48</v>
      </c>
      <c r="L7" s="78" t="s">
        <v>48</v>
      </c>
      <c r="M7" s="5" t="s">
        <v>48</v>
      </c>
      <c r="N7" s="5" t="s">
        <v>48</v>
      </c>
      <c r="O7" s="5" t="s">
        <v>48</v>
      </c>
      <c r="P7" s="47"/>
      <c r="Q7" s="24"/>
    </row>
    <row r="8" spans="2:93">
      <c r="B8" s="45"/>
      <c r="C8" s="53"/>
      <c r="D8" s="99" t="s">
        <v>5</v>
      </c>
      <c r="E8" s="5" t="s">
        <v>6</v>
      </c>
      <c r="F8" s="5" t="s">
        <v>7</v>
      </c>
      <c r="G8" s="24"/>
      <c r="H8" s="5" t="s">
        <v>13</v>
      </c>
      <c r="I8" s="5" t="s">
        <v>13</v>
      </c>
      <c r="J8" s="25"/>
      <c r="K8" s="81" t="s">
        <v>13</v>
      </c>
      <c r="L8" s="5" t="s">
        <v>13</v>
      </c>
      <c r="M8" s="5" t="s">
        <v>13</v>
      </c>
      <c r="N8" s="5" t="s">
        <v>12</v>
      </c>
      <c r="O8" s="5" t="s">
        <v>12</v>
      </c>
      <c r="P8" s="47"/>
      <c r="Q8" s="24"/>
    </row>
    <row r="9" spans="2:93" s="40" customFormat="1">
      <c r="B9" s="45"/>
      <c r="C9" s="55"/>
      <c r="D9" s="97"/>
      <c r="E9" s="12"/>
      <c r="F9" s="12"/>
      <c r="G9" s="24"/>
      <c r="H9" s="27" t="s">
        <v>20</v>
      </c>
      <c r="I9" s="6" t="s">
        <v>14</v>
      </c>
      <c r="J9" s="26"/>
      <c r="K9" s="82" t="s">
        <v>15</v>
      </c>
      <c r="L9" s="6" t="s">
        <v>16</v>
      </c>
      <c r="M9" s="6" t="s">
        <v>17</v>
      </c>
      <c r="N9" s="6" t="s">
        <v>18</v>
      </c>
      <c r="O9" s="6" t="s">
        <v>19</v>
      </c>
      <c r="P9" s="47"/>
      <c r="Q9" s="24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</row>
    <row r="10" spans="2:93" s="40" customFormat="1">
      <c r="B10" s="45"/>
      <c r="C10" s="24"/>
      <c r="D10" s="35"/>
      <c r="E10" s="20"/>
      <c r="F10" s="20"/>
      <c r="G10" s="24"/>
      <c r="H10" s="90">
        <v>41730</v>
      </c>
      <c r="I10" s="90">
        <v>42095</v>
      </c>
      <c r="J10" s="86"/>
      <c r="K10" s="91">
        <v>42461</v>
      </c>
      <c r="L10" s="90">
        <v>42826</v>
      </c>
      <c r="M10" s="90">
        <v>43191</v>
      </c>
      <c r="N10" s="90">
        <v>43556</v>
      </c>
      <c r="O10" s="90">
        <v>43922</v>
      </c>
      <c r="P10" s="47"/>
      <c r="Q10" s="24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</row>
    <row r="11" spans="2:93" s="40" customFormat="1">
      <c r="B11" s="73"/>
      <c r="C11" s="74"/>
      <c r="D11" s="132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61"/>
      <c r="S11" s="65"/>
    </row>
    <row r="12" spans="2:93" s="40" customFormat="1">
      <c r="B12" s="73"/>
      <c r="C12" s="57" t="s">
        <v>0</v>
      </c>
      <c r="D12" s="94" t="s">
        <v>88</v>
      </c>
      <c r="E12" s="23"/>
      <c r="F12" s="24"/>
      <c r="G12" s="74"/>
      <c r="H12" s="74"/>
      <c r="I12" s="74"/>
      <c r="J12" s="74"/>
      <c r="K12" s="74"/>
      <c r="L12" s="74"/>
      <c r="M12" s="74"/>
      <c r="N12" s="74"/>
      <c r="O12" s="74"/>
      <c r="P12" s="61"/>
      <c r="S12" s="65"/>
    </row>
    <row r="13" spans="2:93" s="40" customFormat="1">
      <c r="B13" s="73"/>
      <c r="C13" s="11">
        <v>1</v>
      </c>
      <c r="D13" s="18" t="s">
        <v>89</v>
      </c>
      <c r="E13" s="59" t="s">
        <v>87</v>
      </c>
      <c r="F13" s="60">
        <v>0</v>
      </c>
      <c r="G13" s="74"/>
      <c r="H13" s="10"/>
      <c r="I13" s="10"/>
      <c r="J13" s="74"/>
      <c r="K13" s="138"/>
      <c r="L13" s="138"/>
      <c r="M13" s="138"/>
      <c r="N13" s="138"/>
      <c r="O13" s="138"/>
      <c r="P13" s="61"/>
      <c r="S13" s="65"/>
    </row>
    <row r="14" spans="2:93" s="40" customFormat="1">
      <c r="B14" s="73"/>
      <c r="C14" s="11">
        <f>C13+1</f>
        <v>2</v>
      </c>
      <c r="D14" s="18" t="s">
        <v>90</v>
      </c>
      <c r="E14" s="59" t="s">
        <v>87</v>
      </c>
      <c r="F14" s="60">
        <v>0</v>
      </c>
      <c r="G14" s="74"/>
      <c r="H14" s="10"/>
      <c r="I14" s="10"/>
      <c r="J14" s="74"/>
      <c r="K14" s="138"/>
      <c r="L14" s="138"/>
      <c r="M14" s="138"/>
      <c r="N14" s="138"/>
      <c r="O14" s="138"/>
      <c r="P14" s="61"/>
      <c r="S14" s="65"/>
    </row>
    <row r="15" spans="2:93" s="40" customFormat="1">
      <c r="B15" s="73"/>
      <c r="C15" s="11">
        <f>C14+1</f>
        <v>3</v>
      </c>
      <c r="D15" s="18" t="s">
        <v>91</v>
      </c>
      <c r="E15" s="59" t="s">
        <v>87</v>
      </c>
      <c r="F15" s="60">
        <v>0</v>
      </c>
      <c r="G15" s="74"/>
      <c r="H15" s="10"/>
      <c r="I15" s="10"/>
      <c r="J15" s="74"/>
      <c r="K15" s="138"/>
      <c r="L15" s="138"/>
      <c r="M15" s="138"/>
      <c r="N15" s="138"/>
      <c r="O15" s="138"/>
      <c r="P15" s="61"/>
    </row>
    <row r="16" spans="2:93" s="40" customFormat="1">
      <c r="B16" s="73"/>
      <c r="C16" s="11">
        <f>C15+1</f>
        <v>4</v>
      </c>
      <c r="D16" s="18" t="s">
        <v>92</v>
      </c>
      <c r="E16" s="59" t="s">
        <v>87</v>
      </c>
      <c r="F16" s="60">
        <v>0</v>
      </c>
      <c r="G16" s="74"/>
      <c r="H16" s="10"/>
      <c r="I16" s="10"/>
      <c r="J16" s="74"/>
      <c r="K16" s="139">
        <f>SUM(K13:K15)</f>
        <v>0</v>
      </c>
      <c r="L16" s="139">
        <f>SUM(L13:L15)</f>
        <v>0</v>
      </c>
      <c r="M16" s="139">
        <f>SUM(M13:M15)</f>
        <v>0</v>
      </c>
      <c r="N16" s="139">
        <f>SUM(N13:N15)</f>
        <v>0</v>
      </c>
      <c r="O16" s="139">
        <f>SUM(O13:O15)</f>
        <v>0</v>
      </c>
      <c r="P16" s="61"/>
    </row>
    <row r="17" spans="2:16" s="40" customFormat="1">
      <c r="B17" s="73"/>
      <c r="C17" s="20"/>
      <c r="D17" s="38"/>
      <c r="E17" s="37"/>
      <c r="F17" s="20"/>
      <c r="G17" s="74"/>
      <c r="H17" s="140"/>
      <c r="I17" s="140"/>
      <c r="J17" s="74"/>
      <c r="K17" s="143"/>
      <c r="L17" s="143"/>
      <c r="M17" s="143"/>
      <c r="N17" s="143"/>
      <c r="O17" s="143"/>
      <c r="P17" s="61"/>
    </row>
    <row r="18" spans="2:16" s="40" customFormat="1">
      <c r="B18" s="73"/>
      <c r="C18" s="57" t="s">
        <v>1</v>
      </c>
      <c r="D18" s="94" t="s">
        <v>93</v>
      </c>
      <c r="E18" s="23"/>
      <c r="F18" s="24"/>
      <c r="G18" s="74"/>
      <c r="H18" s="74"/>
      <c r="I18" s="74"/>
      <c r="J18" s="74"/>
      <c r="K18" s="142"/>
      <c r="L18" s="142"/>
      <c r="M18" s="142"/>
      <c r="N18" s="142"/>
      <c r="O18" s="142"/>
      <c r="P18" s="61"/>
    </row>
    <row r="19" spans="2:16" s="40" customFormat="1">
      <c r="B19" s="73"/>
      <c r="C19" s="11">
        <f>C16+1</f>
        <v>5</v>
      </c>
      <c r="D19" s="18" t="s">
        <v>95</v>
      </c>
      <c r="E19" s="59" t="s">
        <v>87</v>
      </c>
      <c r="F19" s="60">
        <v>0</v>
      </c>
      <c r="G19" s="74"/>
      <c r="H19" s="10"/>
      <c r="I19" s="10"/>
      <c r="J19" s="74"/>
      <c r="K19" s="138"/>
      <c r="L19" s="138"/>
      <c r="M19" s="138"/>
      <c r="N19" s="138"/>
      <c r="O19" s="138"/>
      <c r="P19" s="61"/>
    </row>
    <row r="20" spans="2:16" s="40" customFormat="1">
      <c r="B20" s="73"/>
      <c r="C20" s="11">
        <f t="shared" ref="C20:C25" si="0">C19+1</f>
        <v>6</v>
      </c>
      <c r="D20" s="18" t="s">
        <v>96</v>
      </c>
      <c r="E20" s="59" t="s">
        <v>87</v>
      </c>
      <c r="F20" s="60">
        <v>0</v>
      </c>
      <c r="G20" s="74"/>
      <c r="H20" s="10"/>
      <c r="I20" s="10"/>
      <c r="J20" s="74"/>
      <c r="K20" s="138"/>
      <c r="L20" s="138"/>
      <c r="M20" s="138"/>
      <c r="N20" s="138"/>
      <c r="O20" s="138"/>
      <c r="P20" s="61"/>
    </row>
    <row r="21" spans="2:16" s="40" customFormat="1">
      <c r="B21" s="73"/>
      <c r="C21" s="11">
        <f t="shared" si="0"/>
        <v>7</v>
      </c>
      <c r="D21" s="18" t="s">
        <v>97</v>
      </c>
      <c r="E21" s="59" t="s">
        <v>87</v>
      </c>
      <c r="F21" s="60">
        <v>0</v>
      </c>
      <c r="G21" s="74"/>
      <c r="H21" s="10"/>
      <c r="I21" s="10"/>
      <c r="J21" s="74"/>
      <c r="K21" s="138"/>
      <c r="L21" s="138"/>
      <c r="M21" s="138"/>
      <c r="N21" s="138"/>
      <c r="O21" s="138"/>
      <c r="P21" s="61"/>
    </row>
    <row r="22" spans="2:16" s="40" customFormat="1">
      <c r="B22" s="73"/>
      <c r="C22" s="11">
        <f t="shared" si="0"/>
        <v>8</v>
      </c>
      <c r="D22" s="18" t="s">
        <v>98</v>
      </c>
      <c r="E22" s="59" t="s">
        <v>87</v>
      </c>
      <c r="F22" s="60">
        <v>0</v>
      </c>
      <c r="G22" s="74"/>
      <c r="H22" s="10"/>
      <c r="I22" s="10"/>
      <c r="J22" s="74"/>
      <c r="K22" s="138"/>
      <c r="L22" s="138"/>
      <c r="M22" s="138"/>
      <c r="N22" s="138"/>
      <c r="O22" s="138"/>
      <c r="P22" s="61"/>
    </row>
    <row r="23" spans="2:16" s="40" customFormat="1">
      <c r="B23" s="73"/>
      <c r="C23" s="11">
        <f t="shared" si="0"/>
        <v>9</v>
      </c>
      <c r="D23" s="18" t="s">
        <v>99</v>
      </c>
      <c r="E23" s="59" t="s">
        <v>87</v>
      </c>
      <c r="F23" s="60">
        <v>0</v>
      </c>
      <c r="G23" s="74"/>
      <c r="H23" s="10"/>
      <c r="I23" s="10"/>
      <c r="J23" s="74"/>
      <c r="K23" s="138"/>
      <c r="L23" s="138"/>
      <c r="M23" s="138"/>
      <c r="N23" s="138"/>
      <c r="O23" s="138"/>
      <c r="P23" s="61"/>
    </row>
    <row r="24" spans="2:16" s="40" customFormat="1">
      <c r="B24" s="73"/>
      <c r="C24" s="11">
        <f t="shared" si="0"/>
        <v>10</v>
      </c>
      <c r="D24" s="18" t="s">
        <v>100</v>
      </c>
      <c r="E24" s="59" t="s">
        <v>87</v>
      </c>
      <c r="F24" s="60">
        <v>0</v>
      </c>
      <c r="G24" s="74"/>
      <c r="H24" s="10"/>
      <c r="I24" s="10"/>
      <c r="J24" s="74"/>
      <c r="K24" s="138"/>
      <c r="L24" s="138"/>
      <c r="M24" s="138"/>
      <c r="N24" s="138"/>
      <c r="O24" s="138"/>
      <c r="P24" s="61"/>
    </row>
    <row r="25" spans="2:16" s="40" customFormat="1">
      <c r="B25" s="73"/>
      <c r="C25" s="11">
        <f t="shared" si="0"/>
        <v>11</v>
      </c>
      <c r="D25" s="18" t="s">
        <v>94</v>
      </c>
      <c r="E25" s="59" t="s">
        <v>87</v>
      </c>
      <c r="F25" s="60">
        <v>0</v>
      </c>
      <c r="G25" s="74"/>
      <c r="H25" s="10"/>
      <c r="I25" s="10"/>
      <c r="J25" s="74"/>
      <c r="K25" s="139">
        <f>SUM(K19:K24)</f>
        <v>0</v>
      </c>
      <c r="L25" s="139">
        <f>SUM(L19:L24)</f>
        <v>0</v>
      </c>
      <c r="M25" s="139">
        <f>SUM(M19:M24)</f>
        <v>0</v>
      </c>
      <c r="N25" s="139">
        <f>SUM(N19:N24)</f>
        <v>0</v>
      </c>
      <c r="O25" s="139">
        <f>SUM(O19:O24)</f>
        <v>0</v>
      </c>
      <c r="P25" s="61"/>
    </row>
    <row r="26" spans="2:16" s="40" customFormat="1">
      <c r="B26" s="73"/>
      <c r="C26" s="20"/>
      <c r="D26" s="38"/>
      <c r="E26" s="37"/>
      <c r="F26" s="20"/>
      <c r="G26" s="74"/>
      <c r="H26" s="140"/>
      <c r="I26" s="140"/>
      <c r="J26" s="74"/>
      <c r="K26" s="143"/>
      <c r="L26" s="143"/>
      <c r="M26" s="143"/>
      <c r="N26" s="143"/>
      <c r="O26" s="143"/>
      <c r="P26" s="61"/>
    </row>
    <row r="27" spans="2:16" s="40" customFormat="1">
      <c r="B27" s="73"/>
      <c r="C27" s="57" t="s">
        <v>8</v>
      </c>
      <c r="D27" s="94" t="s">
        <v>101</v>
      </c>
      <c r="E27" s="23"/>
      <c r="F27" s="24"/>
      <c r="G27" s="74"/>
      <c r="H27" s="74"/>
      <c r="I27" s="74"/>
      <c r="J27" s="74"/>
      <c r="K27" s="142"/>
      <c r="L27" s="142"/>
      <c r="M27" s="142"/>
      <c r="N27" s="142"/>
      <c r="O27" s="142"/>
      <c r="P27" s="61"/>
    </row>
    <row r="28" spans="2:16" s="40" customFormat="1">
      <c r="B28" s="73"/>
      <c r="C28" s="11">
        <f>C25+1</f>
        <v>12</v>
      </c>
      <c r="D28" s="18" t="s">
        <v>102</v>
      </c>
      <c r="E28" s="59" t="s">
        <v>87</v>
      </c>
      <c r="F28" s="60">
        <v>0</v>
      </c>
      <c r="G28" s="74"/>
      <c r="H28" s="10"/>
      <c r="I28" s="10"/>
      <c r="J28" s="74"/>
      <c r="K28" s="138"/>
      <c r="L28" s="138"/>
      <c r="M28" s="138"/>
      <c r="N28" s="138"/>
      <c r="O28" s="138"/>
      <c r="P28" s="61"/>
    </row>
    <row r="29" spans="2:16" s="40" customFormat="1">
      <c r="B29" s="73"/>
      <c r="C29" s="11">
        <f t="shared" ref="C29:C34" si="1">C28+1</f>
        <v>13</v>
      </c>
      <c r="D29" s="18" t="s">
        <v>103</v>
      </c>
      <c r="E29" s="59" t="s">
        <v>87</v>
      </c>
      <c r="F29" s="60">
        <v>0</v>
      </c>
      <c r="G29" s="74"/>
      <c r="H29" s="10"/>
      <c r="I29" s="10"/>
      <c r="J29" s="74"/>
      <c r="K29" s="138"/>
      <c r="L29" s="138"/>
      <c r="M29" s="138"/>
      <c r="N29" s="138"/>
      <c r="O29" s="138"/>
      <c r="P29" s="61"/>
    </row>
    <row r="30" spans="2:16" s="40" customFormat="1">
      <c r="B30" s="73"/>
      <c r="C30" s="11">
        <f t="shared" si="1"/>
        <v>14</v>
      </c>
      <c r="D30" s="18" t="s">
        <v>104</v>
      </c>
      <c r="E30" s="59" t="s">
        <v>87</v>
      </c>
      <c r="F30" s="60">
        <v>0</v>
      </c>
      <c r="G30" s="74"/>
      <c r="H30" s="10"/>
      <c r="I30" s="10"/>
      <c r="J30" s="74"/>
      <c r="K30" s="138"/>
      <c r="L30" s="138"/>
      <c r="M30" s="138"/>
      <c r="N30" s="138"/>
      <c r="O30" s="138"/>
      <c r="P30" s="61"/>
    </row>
    <row r="31" spans="2:16" s="40" customFormat="1">
      <c r="B31" s="73"/>
      <c r="C31" s="11">
        <f t="shared" si="1"/>
        <v>15</v>
      </c>
      <c r="D31" s="18" t="s">
        <v>105</v>
      </c>
      <c r="E31" s="59" t="s">
        <v>87</v>
      </c>
      <c r="F31" s="60">
        <v>0</v>
      </c>
      <c r="G31" s="74"/>
      <c r="H31" s="10"/>
      <c r="I31" s="10"/>
      <c r="J31" s="74"/>
      <c r="K31" s="138"/>
      <c r="L31" s="138"/>
      <c r="M31" s="138"/>
      <c r="N31" s="138"/>
      <c r="O31" s="138"/>
      <c r="P31" s="61"/>
    </row>
    <row r="32" spans="2:16" s="40" customFormat="1">
      <c r="B32" s="73"/>
      <c r="C32" s="11">
        <f t="shared" si="1"/>
        <v>16</v>
      </c>
      <c r="D32" s="18" t="s">
        <v>106</v>
      </c>
      <c r="E32" s="59" t="s">
        <v>87</v>
      </c>
      <c r="F32" s="60">
        <v>0</v>
      </c>
      <c r="G32" s="74"/>
      <c r="H32" s="10"/>
      <c r="I32" s="10"/>
      <c r="J32" s="74"/>
      <c r="K32" s="138"/>
      <c r="L32" s="138"/>
      <c r="M32" s="138"/>
      <c r="N32" s="138"/>
      <c r="O32" s="138"/>
      <c r="P32" s="61"/>
    </row>
    <row r="33" spans="2:16" s="40" customFormat="1">
      <c r="B33" s="73"/>
      <c r="C33" s="11">
        <f t="shared" si="1"/>
        <v>17</v>
      </c>
      <c r="D33" s="18" t="s">
        <v>107</v>
      </c>
      <c r="E33" s="59" t="s">
        <v>87</v>
      </c>
      <c r="F33" s="60">
        <v>0</v>
      </c>
      <c r="G33" s="74"/>
      <c r="H33" s="10"/>
      <c r="I33" s="10"/>
      <c r="J33" s="74"/>
      <c r="K33" s="138"/>
      <c r="L33" s="138"/>
      <c r="M33" s="138"/>
      <c r="N33" s="138"/>
      <c r="O33" s="138"/>
      <c r="P33" s="61"/>
    </row>
    <row r="34" spans="2:16" s="40" customFormat="1">
      <c r="B34" s="73"/>
      <c r="C34" s="11">
        <f t="shared" si="1"/>
        <v>18</v>
      </c>
      <c r="D34" s="18" t="s">
        <v>108</v>
      </c>
      <c r="E34" s="59" t="s">
        <v>87</v>
      </c>
      <c r="F34" s="60">
        <v>0</v>
      </c>
      <c r="G34" s="74"/>
      <c r="H34" s="10"/>
      <c r="I34" s="10"/>
      <c r="J34" s="74"/>
      <c r="K34" s="139">
        <f>SUM(K28:K33)</f>
        <v>0</v>
      </c>
      <c r="L34" s="139">
        <f>SUM(L28:L33)</f>
        <v>0</v>
      </c>
      <c r="M34" s="139">
        <f>SUM(M28:M33)</f>
        <v>0</v>
      </c>
      <c r="N34" s="139">
        <f>SUM(N28:N33)</f>
        <v>0</v>
      </c>
      <c r="O34" s="139">
        <f>SUM(O28:O33)</f>
        <v>0</v>
      </c>
      <c r="P34" s="61"/>
    </row>
    <row r="35" spans="2:16" s="40" customFormat="1">
      <c r="B35" s="73"/>
      <c r="C35" s="20"/>
      <c r="D35" s="38"/>
      <c r="E35" s="37"/>
      <c r="F35" s="20"/>
      <c r="G35" s="74"/>
      <c r="H35" s="140"/>
      <c r="I35" s="140"/>
      <c r="J35" s="74"/>
      <c r="K35" s="143"/>
      <c r="L35" s="143"/>
      <c r="M35" s="143"/>
      <c r="N35" s="143"/>
      <c r="O35" s="143"/>
      <c r="P35" s="61"/>
    </row>
    <row r="36" spans="2:16" s="40" customFormat="1">
      <c r="B36" s="73"/>
      <c r="C36" s="57" t="s">
        <v>9</v>
      </c>
      <c r="D36" s="94" t="s">
        <v>125</v>
      </c>
      <c r="E36" s="23"/>
      <c r="F36" s="24"/>
      <c r="G36" s="74"/>
      <c r="H36" s="74"/>
      <c r="I36" s="74"/>
      <c r="J36" s="74"/>
      <c r="K36" s="142"/>
      <c r="L36" s="142"/>
      <c r="M36" s="142"/>
      <c r="N36" s="142"/>
      <c r="O36" s="142"/>
      <c r="P36" s="61"/>
    </row>
    <row r="37" spans="2:16" s="40" customFormat="1">
      <c r="B37" s="73"/>
      <c r="C37" s="11">
        <f>C34+1</f>
        <v>19</v>
      </c>
      <c r="D37" s="18" t="s">
        <v>127</v>
      </c>
      <c r="E37" s="59" t="s">
        <v>87</v>
      </c>
      <c r="F37" s="60">
        <v>0</v>
      </c>
      <c r="G37" s="74"/>
      <c r="H37" s="10"/>
      <c r="I37" s="10"/>
      <c r="J37" s="74"/>
      <c r="K37" s="138"/>
      <c r="L37" s="138"/>
      <c r="M37" s="138"/>
      <c r="N37" s="138"/>
      <c r="O37" s="138"/>
      <c r="P37" s="61"/>
    </row>
    <row r="38" spans="2:16" s="40" customFormat="1">
      <c r="B38" s="73"/>
      <c r="C38" s="11">
        <f t="shared" ref="C38:C39" si="2">C37+1</f>
        <v>20</v>
      </c>
      <c r="D38" s="18" t="s">
        <v>128</v>
      </c>
      <c r="E38" s="59" t="s">
        <v>87</v>
      </c>
      <c r="F38" s="60">
        <v>0</v>
      </c>
      <c r="G38" s="74"/>
      <c r="H38" s="10"/>
      <c r="I38" s="10"/>
      <c r="J38" s="74"/>
      <c r="K38" s="138"/>
      <c r="L38" s="138"/>
      <c r="M38" s="138"/>
      <c r="N38" s="138"/>
      <c r="O38" s="138"/>
      <c r="P38" s="61"/>
    </row>
    <row r="39" spans="2:16" s="40" customFormat="1">
      <c r="B39" s="73"/>
      <c r="C39" s="11">
        <f t="shared" si="2"/>
        <v>21</v>
      </c>
      <c r="D39" s="18" t="s">
        <v>126</v>
      </c>
      <c r="E39" s="59" t="s">
        <v>87</v>
      </c>
      <c r="F39" s="60">
        <v>0</v>
      </c>
      <c r="G39" s="74"/>
      <c r="H39" s="10"/>
      <c r="I39" s="10"/>
      <c r="J39" s="74"/>
      <c r="K39" s="139">
        <f>K38-K37</f>
        <v>0</v>
      </c>
      <c r="L39" s="139">
        <f>L38-L37</f>
        <v>0</v>
      </c>
      <c r="M39" s="139">
        <f>M38-M37</f>
        <v>0</v>
      </c>
      <c r="N39" s="139">
        <f>N38-N37</f>
        <v>0</v>
      </c>
      <c r="O39" s="139">
        <f>O38-O37</f>
        <v>0</v>
      </c>
      <c r="P39" s="61"/>
    </row>
    <row r="40" spans="2:16" s="40" customFormat="1">
      <c r="B40" s="73"/>
      <c r="C40" s="20"/>
      <c r="D40" s="38"/>
      <c r="E40" s="37"/>
      <c r="F40" s="20"/>
      <c r="G40" s="74"/>
      <c r="H40" s="140"/>
      <c r="I40" s="140"/>
      <c r="J40" s="74"/>
      <c r="K40" s="143"/>
      <c r="L40" s="143"/>
      <c r="M40" s="143"/>
      <c r="N40" s="143"/>
      <c r="O40" s="143"/>
      <c r="P40" s="61"/>
    </row>
    <row r="41" spans="2:16" s="40" customFormat="1">
      <c r="B41" s="73"/>
      <c r="C41" s="57" t="s">
        <v>10</v>
      </c>
      <c r="D41" s="94" t="s">
        <v>109</v>
      </c>
      <c r="E41" s="23"/>
      <c r="F41" s="24"/>
      <c r="G41" s="74"/>
      <c r="H41" s="74"/>
      <c r="I41" s="74"/>
      <c r="J41" s="74"/>
      <c r="K41" s="142"/>
      <c r="L41" s="142"/>
      <c r="M41" s="142"/>
      <c r="N41" s="142"/>
      <c r="O41" s="142"/>
      <c r="P41" s="61"/>
    </row>
    <row r="42" spans="2:16" s="40" customFormat="1">
      <c r="B42" s="73"/>
      <c r="C42" s="11">
        <f>C39+1</f>
        <v>22</v>
      </c>
      <c r="D42" s="18" t="s">
        <v>112</v>
      </c>
      <c r="E42" s="59" t="s">
        <v>87</v>
      </c>
      <c r="F42" s="60">
        <v>0</v>
      </c>
      <c r="G42" s="74"/>
      <c r="H42" s="10"/>
      <c r="I42" s="10"/>
      <c r="J42" s="74"/>
      <c r="K42" s="138"/>
      <c r="L42" s="138"/>
      <c r="M42" s="138"/>
      <c r="N42" s="138"/>
      <c r="O42" s="138"/>
      <c r="P42" s="61"/>
    </row>
    <row r="43" spans="2:16" s="40" customFormat="1">
      <c r="B43" s="73"/>
      <c r="C43" s="11">
        <f t="shared" ref="C43:C46" si="3">C42+1</f>
        <v>23</v>
      </c>
      <c r="D43" s="18" t="s">
        <v>113</v>
      </c>
      <c r="E43" s="59" t="s">
        <v>87</v>
      </c>
      <c r="F43" s="60">
        <v>0</v>
      </c>
      <c r="G43" s="74"/>
      <c r="H43" s="10"/>
      <c r="I43" s="10"/>
      <c r="J43" s="74"/>
      <c r="K43" s="138"/>
      <c r="L43" s="138"/>
      <c r="M43" s="138"/>
      <c r="N43" s="138"/>
      <c r="O43" s="138"/>
      <c r="P43" s="61"/>
    </row>
    <row r="44" spans="2:16" s="40" customFormat="1">
      <c r="B44" s="73"/>
      <c r="C44" s="11">
        <f t="shared" si="3"/>
        <v>24</v>
      </c>
      <c r="D44" s="18" t="s">
        <v>114</v>
      </c>
      <c r="E44" s="59" t="s">
        <v>87</v>
      </c>
      <c r="F44" s="60">
        <v>0</v>
      </c>
      <c r="G44" s="74"/>
      <c r="H44" s="10"/>
      <c r="I44" s="10"/>
      <c r="J44" s="74"/>
      <c r="K44" s="138"/>
      <c r="L44" s="138"/>
      <c r="M44" s="138"/>
      <c r="N44" s="138"/>
      <c r="O44" s="138"/>
      <c r="P44" s="61"/>
    </row>
    <row r="45" spans="2:16" s="40" customFormat="1">
      <c r="B45" s="73"/>
      <c r="C45" s="11">
        <f t="shared" si="3"/>
        <v>25</v>
      </c>
      <c r="D45" s="18" t="s">
        <v>115</v>
      </c>
      <c r="E45" s="59" t="s">
        <v>87</v>
      </c>
      <c r="F45" s="60">
        <v>0</v>
      </c>
      <c r="G45" s="74"/>
      <c r="H45" s="10"/>
      <c r="I45" s="10"/>
      <c r="J45" s="74"/>
      <c r="K45" s="138"/>
      <c r="L45" s="138"/>
      <c r="M45" s="138"/>
      <c r="N45" s="138"/>
      <c r="O45" s="138"/>
      <c r="P45" s="61"/>
    </row>
    <row r="46" spans="2:16" s="40" customFormat="1">
      <c r="B46" s="73"/>
      <c r="C46" s="11">
        <f t="shared" si="3"/>
        <v>26</v>
      </c>
      <c r="D46" s="18" t="s">
        <v>111</v>
      </c>
      <c r="E46" s="59" t="s">
        <v>87</v>
      </c>
      <c r="F46" s="60">
        <v>0</v>
      </c>
      <c r="G46" s="74"/>
      <c r="H46" s="10"/>
      <c r="I46" s="10"/>
      <c r="J46" s="74"/>
      <c r="K46" s="139">
        <f>SUM(K42:K45)</f>
        <v>0</v>
      </c>
      <c r="L46" s="139">
        <f>SUM(L42:L45)</f>
        <v>0</v>
      </c>
      <c r="M46" s="139">
        <f>SUM(M42:M45)</f>
        <v>0</v>
      </c>
      <c r="N46" s="139">
        <f>SUM(N42:N45)</f>
        <v>0</v>
      </c>
      <c r="O46" s="139">
        <f>SUM(O42:O45)</f>
        <v>0</v>
      </c>
      <c r="P46" s="61"/>
    </row>
    <row r="47" spans="2:16" s="40" customFormat="1">
      <c r="B47" s="73"/>
      <c r="C47" s="128"/>
      <c r="D47" s="129"/>
      <c r="E47" s="130"/>
      <c r="F47" s="131"/>
      <c r="G47" s="74"/>
      <c r="H47" s="140"/>
      <c r="I47" s="140"/>
      <c r="J47" s="74"/>
      <c r="K47" s="143"/>
      <c r="L47" s="143"/>
      <c r="M47" s="143"/>
      <c r="N47" s="143"/>
      <c r="O47" s="143"/>
      <c r="P47" s="61"/>
    </row>
    <row r="48" spans="2:16" s="40" customFormat="1">
      <c r="B48" s="73"/>
      <c r="C48" s="57" t="s">
        <v>11</v>
      </c>
      <c r="D48" s="94" t="s">
        <v>129</v>
      </c>
      <c r="E48" s="23"/>
      <c r="F48" s="24"/>
      <c r="G48" s="74"/>
      <c r="H48" s="74"/>
      <c r="I48" s="74"/>
      <c r="J48" s="74"/>
      <c r="K48" s="142"/>
      <c r="L48" s="142"/>
      <c r="M48" s="142"/>
      <c r="N48" s="142"/>
      <c r="O48" s="142"/>
      <c r="P48" s="61"/>
    </row>
    <row r="49" spans="2:16" s="40" customFormat="1">
      <c r="B49" s="73"/>
      <c r="C49" s="11">
        <f>C46+1</f>
        <v>27</v>
      </c>
      <c r="D49" s="18" t="s">
        <v>130</v>
      </c>
      <c r="E49" s="59" t="s">
        <v>87</v>
      </c>
      <c r="F49" s="60">
        <v>0</v>
      </c>
      <c r="G49" s="74"/>
      <c r="H49" s="10"/>
      <c r="I49" s="10"/>
      <c r="J49" s="74"/>
      <c r="K49" s="139">
        <f>K16+K25+K34+K46</f>
        <v>0</v>
      </c>
      <c r="L49" s="139">
        <f>L16+L25+L34+L46</f>
        <v>0</v>
      </c>
      <c r="M49" s="139">
        <f>M16+M25+M34+M46</f>
        <v>0</v>
      </c>
      <c r="N49" s="139">
        <f>N16+N25+N34+N46</f>
        <v>0</v>
      </c>
      <c r="O49" s="139">
        <f>O16+O25+O34+O46</f>
        <v>0</v>
      </c>
      <c r="P49" s="61"/>
    </row>
    <row r="50" spans="2:16" s="40" customFormat="1">
      <c r="B50" s="73"/>
      <c r="C50" s="11">
        <f>C49+1</f>
        <v>28</v>
      </c>
      <c r="D50" s="18" t="s">
        <v>131</v>
      </c>
      <c r="E50" s="59" t="s">
        <v>87</v>
      </c>
      <c r="F50" s="60">
        <v>0</v>
      </c>
      <c r="G50" s="74"/>
      <c r="H50" s="10"/>
      <c r="I50" s="10"/>
      <c r="J50" s="74"/>
      <c r="K50" s="139">
        <f>K49+K39</f>
        <v>0</v>
      </c>
      <c r="L50" s="139">
        <f>L49+L39</f>
        <v>0</v>
      </c>
      <c r="M50" s="139">
        <f>M49+M39</f>
        <v>0</v>
      </c>
      <c r="N50" s="139">
        <f>N49+N39</f>
        <v>0</v>
      </c>
      <c r="O50" s="139">
        <f>O49+O39</f>
        <v>0</v>
      </c>
      <c r="P50" s="61"/>
    </row>
    <row r="51" spans="2:16" s="40" customFormat="1" ht="15.75" thickBot="1">
      <c r="B51" s="62"/>
      <c r="C51" s="63"/>
      <c r="D51" s="13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</row>
    <row r="52" spans="2:16" s="40" customFormat="1">
      <c r="D52" s="95"/>
    </row>
    <row r="53" spans="2:16" s="40" customFormat="1">
      <c r="D53" s="95"/>
    </row>
    <row r="54" spans="2:16" s="40" customFormat="1">
      <c r="D54" s="95"/>
    </row>
    <row r="55" spans="2:16" s="40" customFormat="1">
      <c r="D55" s="95"/>
    </row>
    <row r="56" spans="2:16" s="40" customFormat="1">
      <c r="D56" s="95"/>
    </row>
    <row r="57" spans="2:16" s="40" customFormat="1">
      <c r="D57" s="95"/>
    </row>
    <row r="58" spans="2:16" s="40" customFormat="1">
      <c r="D58" s="95"/>
    </row>
    <row r="59" spans="2:16" s="40" customFormat="1">
      <c r="D59" s="95"/>
    </row>
    <row r="60" spans="2:16" s="40" customFormat="1">
      <c r="D60" s="95"/>
    </row>
    <row r="61" spans="2:16" s="40" customFormat="1">
      <c r="D61" s="95"/>
    </row>
    <row r="62" spans="2:16" s="40" customFormat="1">
      <c r="D62" s="95"/>
    </row>
    <row r="63" spans="2:16" s="40" customFormat="1">
      <c r="D63" s="95"/>
    </row>
    <row r="64" spans="2:16" s="40" customFormat="1">
      <c r="D64" s="95"/>
    </row>
    <row r="65" spans="4:4" s="40" customFormat="1">
      <c r="D65" s="95"/>
    </row>
    <row r="66" spans="4:4" s="40" customFormat="1">
      <c r="D66" s="95"/>
    </row>
    <row r="67" spans="4:4" s="40" customFormat="1">
      <c r="D67" s="95"/>
    </row>
    <row r="68" spans="4:4" s="40" customFormat="1">
      <c r="D68" s="95"/>
    </row>
    <row r="69" spans="4:4" s="40" customFormat="1">
      <c r="D69" s="95"/>
    </row>
    <row r="70" spans="4:4" s="40" customFormat="1">
      <c r="D70" s="95"/>
    </row>
    <row r="71" spans="4:4" s="40" customFormat="1">
      <c r="D71" s="95"/>
    </row>
    <row r="72" spans="4:4" s="40" customFormat="1">
      <c r="D72" s="95"/>
    </row>
    <row r="73" spans="4:4" s="40" customFormat="1">
      <c r="D73" s="95"/>
    </row>
    <row r="74" spans="4:4" s="40" customFormat="1">
      <c r="D74" s="95"/>
    </row>
    <row r="75" spans="4:4" s="40" customFormat="1">
      <c r="D75" s="95"/>
    </row>
    <row r="76" spans="4:4" s="40" customFormat="1">
      <c r="D76" s="95"/>
    </row>
    <row r="77" spans="4:4" s="40" customFormat="1">
      <c r="D77" s="95"/>
    </row>
    <row r="78" spans="4:4" s="40" customFormat="1">
      <c r="D78" s="95"/>
    </row>
    <row r="79" spans="4:4" s="40" customFormat="1">
      <c r="D79" s="95"/>
    </row>
    <row r="80" spans="4:4" s="40" customFormat="1">
      <c r="D80" s="95"/>
    </row>
    <row r="81" spans="4:4" s="40" customFormat="1">
      <c r="D81" s="95"/>
    </row>
    <row r="82" spans="4:4" s="40" customFormat="1">
      <c r="D82" s="95"/>
    </row>
    <row r="83" spans="4:4" s="40" customFormat="1">
      <c r="D83" s="95"/>
    </row>
    <row r="84" spans="4:4" s="40" customFormat="1">
      <c r="D84" s="95"/>
    </row>
    <row r="85" spans="4:4" s="40" customFormat="1">
      <c r="D85" s="95"/>
    </row>
    <row r="86" spans="4:4" s="40" customFormat="1">
      <c r="D86" s="95"/>
    </row>
    <row r="87" spans="4:4" s="40" customFormat="1">
      <c r="D87" s="95"/>
    </row>
    <row r="88" spans="4:4" s="40" customFormat="1">
      <c r="D88" s="95"/>
    </row>
    <row r="89" spans="4:4" s="40" customFormat="1">
      <c r="D89" s="95"/>
    </row>
    <row r="90" spans="4:4" s="40" customFormat="1">
      <c r="D90" s="95"/>
    </row>
    <row r="91" spans="4:4" s="40" customFormat="1">
      <c r="D91" s="95"/>
    </row>
    <row r="92" spans="4:4" s="40" customFormat="1">
      <c r="D92" s="95"/>
    </row>
    <row r="93" spans="4:4" s="40" customFormat="1">
      <c r="D93" s="95"/>
    </row>
    <row r="94" spans="4:4" s="40" customFormat="1">
      <c r="D94" s="95"/>
    </row>
    <row r="95" spans="4:4" s="40" customFormat="1">
      <c r="D95" s="95"/>
    </row>
    <row r="96" spans="4:4" s="40" customFormat="1">
      <c r="D96" s="95"/>
    </row>
    <row r="97" spans="4:4" s="40" customFormat="1">
      <c r="D97" s="95"/>
    </row>
    <row r="98" spans="4:4" s="40" customFormat="1">
      <c r="D98" s="95"/>
    </row>
    <row r="99" spans="4:4" s="40" customFormat="1">
      <c r="D99" s="95"/>
    </row>
    <row r="100" spans="4:4" s="40" customFormat="1">
      <c r="D100" s="95"/>
    </row>
    <row r="101" spans="4:4" s="40" customFormat="1">
      <c r="D101" s="95"/>
    </row>
    <row r="102" spans="4:4" s="40" customFormat="1">
      <c r="D102" s="95"/>
    </row>
    <row r="103" spans="4:4" s="40" customFormat="1">
      <c r="D103" s="95"/>
    </row>
    <row r="104" spans="4:4" s="40" customFormat="1">
      <c r="D104" s="95"/>
    </row>
    <row r="105" spans="4:4" s="40" customFormat="1">
      <c r="D105" s="95"/>
    </row>
    <row r="106" spans="4:4" s="40" customFormat="1">
      <c r="D106" s="95"/>
    </row>
    <row r="107" spans="4:4" s="40" customFormat="1">
      <c r="D107" s="95"/>
    </row>
    <row r="108" spans="4:4" s="40" customFormat="1">
      <c r="D108" s="95"/>
    </row>
    <row r="109" spans="4:4" s="40" customFormat="1">
      <c r="D109" s="95"/>
    </row>
    <row r="110" spans="4:4" s="40" customFormat="1">
      <c r="D110" s="95"/>
    </row>
    <row r="111" spans="4:4" s="40" customFormat="1">
      <c r="D111" s="95"/>
    </row>
    <row r="112" spans="4:4" s="40" customFormat="1">
      <c r="D112" s="95"/>
    </row>
    <row r="113" spans="4:4" s="40" customFormat="1">
      <c r="D113" s="95"/>
    </row>
    <row r="114" spans="4:4" s="40" customFormat="1">
      <c r="D114" s="95"/>
    </row>
    <row r="115" spans="4:4" s="40" customFormat="1">
      <c r="D115" s="95"/>
    </row>
    <row r="116" spans="4:4" s="40" customFormat="1">
      <c r="D116" s="95"/>
    </row>
    <row r="117" spans="4:4" s="40" customFormat="1">
      <c r="D117" s="95"/>
    </row>
    <row r="118" spans="4:4" s="40" customFormat="1">
      <c r="D118" s="95"/>
    </row>
    <row r="119" spans="4:4" s="40" customFormat="1">
      <c r="D119" s="95"/>
    </row>
    <row r="120" spans="4:4" s="40" customFormat="1">
      <c r="D120" s="95"/>
    </row>
    <row r="121" spans="4:4" s="40" customFormat="1">
      <c r="D121" s="95"/>
    </row>
    <row r="122" spans="4:4" s="40" customFormat="1">
      <c r="D122" s="95"/>
    </row>
    <row r="123" spans="4:4" s="40" customFormat="1">
      <c r="D123" s="95"/>
    </row>
    <row r="124" spans="4:4" s="40" customFormat="1">
      <c r="D124" s="95"/>
    </row>
    <row r="125" spans="4:4" s="40" customFormat="1">
      <c r="D125" s="95"/>
    </row>
    <row r="126" spans="4:4" s="40" customFormat="1">
      <c r="D126" s="95"/>
    </row>
    <row r="127" spans="4:4" s="40" customFormat="1">
      <c r="D127" s="95"/>
    </row>
    <row r="128" spans="4:4" s="40" customFormat="1">
      <c r="D128" s="95"/>
    </row>
    <row r="129" spans="4:4" s="40" customFormat="1">
      <c r="D129" s="95"/>
    </row>
    <row r="130" spans="4:4" s="40" customFormat="1">
      <c r="D130" s="95"/>
    </row>
    <row r="131" spans="4:4" s="40" customFormat="1">
      <c r="D131" s="95"/>
    </row>
    <row r="132" spans="4:4" s="40" customFormat="1">
      <c r="D132" s="95"/>
    </row>
    <row r="133" spans="4:4" s="40" customFormat="1">
      <c r="D133" s="95"/>
    </row>
    <row r="134" spans="4:4" s="40" customFormat="1">
      <c r="D134" s="95"/>
    </row>
    <row r="135" spans="4:4" s="40" customFormat="1">
      <c r="D135" s="95"/>
    </row>
    <row r="136" spans="4:4" s="40" customFormat="1">
      <c r="D136" s="95"/>
    </row>
    <row r="137" spans="4:4" s="40" customFormat="1">
      <c r="D137" s="95"/>
    </row>
    <row r="138" spans="4:4" s="40" customFormat="1">
      <c r="D138" s="95"/>
    </row>
    <row r="139" spans="4:4" s="40" customFormat="1">
      <c r="D139" s="95"/>
    </row>
    <row r="140" spans="4:4" s="40" customFormat="1">
      <c r="D140" s="95"/>
    </row>
    <row r="141" spans="4:4" s="40" customFormat="1">
      <c r="D141" s="95"/>
    </row>
    <row r="142" spans="4:4" s="40" customFormat="1">
      <c r="D142" s="95"/>
    </row>
    <row r="143" spans="4:4" s="40" customFormat="1">
      <c r="D143" s="95"/>
    </row>
    <row r="144" spans="4:4" s="40" customFormat="1">
      <c r="D144" s="95"/>
    </row>
    <row r="145" spans="4:4" s="40" customFormat="1">
      <c r="D145" s="95"/>
    </row>
    <row r="146" spans="4:4" s="40" customFormat="1">
      <c r="D146" s="95"/>
    </row>
    <row r="147" spans="4:4" s="40" customFormat="1">
      <c r="D147" s="95"/>
    </row>
    <row r="148" spans="4:4" s="40" customFormat="1">
      <c r="D148" s="95"/>
    </row>
    <row r="149" spans="4:4" s="40" customFormat="1">
      <c r="D149" s="95"/>
    </row>
    <row r="150" spans="4:4" s="40" customFormat="1">
      <c r="D150" s="95"/>
    </row>
    <row r="151" spans="4:4" s="40" customFormat="1">
      <c r="D151" s="95"/>
    </row>
    <row r="152" spans="4:4" s="40" customFormat="1">
      <c r="D152" s="95"/>
    </row>
    <row r="153" spans="4:4" s="40" customFormat="1">
      <c r="D153" s="95"/>
    </row>
    <row r="154" spans="4:4" s="40" customFormat="1">
      <c r="D154" s="95"/>
    </row>
    <row r="155" spans="4:4" s="40" customFormat="1">
      <c r="D155" s="95"/>
    </row>
    <row r="156" spans="4:4" s="40" customFormat="1">
      <c r="D156" s="95"/>
    </row>
    <row r="157" spans="4:4" s="40" customFormat="1">
      <c r="D157" s="95"/>
    </row>
    <row r="158" spans="4:4" s="40" customFormat="1">
      <c r="D158" s="95"/>
    </row>
    <row r="159" spans="4:4" s="40" customFormat="1">
      <c r="D159" s="95"/>
    </row>
    <row r="160" spans="4:4" s="40" customFormat="1">
      <c r="D160" s="95"/>
    </row>
    <row r="161" spans="4:4" s="40" customFormat="1">
      <c r="D161" s="95"/>
    </row>
    <row r="162" spans="4:4" s="40" customFormat="1">
      <c r="D162" s="95"/>
    </row>
    <row r="163" spans="4:4" s="40" customFormat="1">
      <c r="D163" s="95"/>
    </row>
    <row r="164" spans="4:4" s="40" customFormat="1">
      <c r="D164" s="95"/>
    </row>
    <row r="165" spans="4:4" s="40" customFormat="1">
      <c r="D165" s="95"/>
    </row>
    <row r="166" spans="4:4" s="40" customFormat="1">
      <c r="D166" s="95"/>
    </row>
    <row r="167" spans="4:4" s="40" customFormat="1">
      <c r="D167" s="95"/>
    </row>
    <row r="168" spans="4:4" s="40" customFormat="1">
      <c r="D168" s="95"/>
    </row>
    <row r="169" spans="4:4" s="40" customFormat="1">
      <c r="D169" s="95"/>
    </row>
    <row r="170" spans="4:4" s="40" customFormat="1">
      <c r="D170" s="95"/>
    </row>
    <row r="171" spans="4:4" s="40" customFormat="1">
      <c r="D171" s="95"/>
    </row>
    <row r="172" spans="4:4" s="40" customFormat="1">
      <c r="D172" s="95"/>
    </row>
    <row r="173" spans="4:4" s="40" customFormat="1">
      <c r="D173" s="95"/>
    </row>
    <row r="174" spans="4:4" s="40" customFormat="1">
      <c r="D174" s="95"/>
    </row>
    <row r="175" spans="4:4" s="40" customFormat="1">
      <c r="D175" s="95"/>
    </row>
    <row r="176" spans="4:4" s="40" customFormat="1">
      <c r="D176" s="95"/>
    </row>
    <row r="177" spans="4:4" s="40" customFormat="1">
      <c r="D177" s="95"/>
    </row>
    <row r="178" spans="4:4" s="40" customFormat="1">
      <c r="D178" s="95"/>
    </row>
    <row r="179" spans="4:4" s="40" customFormat="1">
      <c r="D179" s="95"/>
    </row>
    <row r="180" spans="4:4" s="40" customFormat="1">
      <c r="D180" s="95"/>
    </row>
    <row r="181" spans="4:4" s="40" customFormat="1">
      <c r="D181" s="95"/>
    </row>
    <row r="182" spans="4:4" s="40" customFormat="1">
      <c r="D182" s="95"/>
    </row>
    <row r="183" spans="4:4" s="40" customFormat="1">
      <c r="D183" s="95"/>
    </row>
    <row r="184" spans="4:4" s="40" customFormat="1">
      <c r="D184" s="95"/>
    </row>
    <row r="185" spans="4:4" s="40" customFormat="1">
      <c r="D185" s="95"/>
    </row>
    <row r="186" spans="4:4" s="40" customFormat="1">
      <c r="D186" s="95"/>
    </row>
    <row r="187" spans="4:4" s="40" customFormat="1">
      <c r="D187" s="95"/>
    </row>
    <row r="188" spans="4:4" s="40" customFormat="1">
      <c r="D188" s="95"/>
    </row>
    <row r="189" spans="4:4" s="40" customFormat="1">
      <c r="D189" s="95"/>
    </row>
    <row r="190" spans="4:4" s="40" customFormat="1">
      <c r="D190" s="95"/>
    </row>
    <row r="191" spans="4:4" s="40" customFormat="1">
      <c r="D191" s="95"/>
    </row>
    <row r="192" spans="4:4" s="40" customFormat="1">
      <c r="D192" s="95"/>
    </row>
    <row r="193" spans="4:4" s="40" customFormat="1">
      <c r="D193" s="95"/>
    </row>
    <row r="194" spans="4:4" s="40" customFormat="1">
      <c r="D194" s="95"/>
    </row>
    <row r="195" spans="4:4" s="40" customFormat="1">
      <c r="D195" s="95"/>
    </row>
    <row r="196" spans="4:4" s="40" customFormat="1">
      <c r="D196" s="95"/>
    </row>
    <row r="197" spans="4:4" s="40" customFormat="1">
      <c r="D197" s="95"/>
    </row>
    <row r="198" spans="4:4" s="40" customFormat="1">
      <c r="D198" s="95"/>
    </row>
    <row r="199" spans="4:4" s="40" customFormat="1">
      <c r="D199" s="95"/>
    </row>
    <row r="200" spans="4:4" s="40" customFormat="1">
      <c r="D200" s="95"/>
    </row>
    <row r="201" spans="4:4" s="40" customFormat="1">
      <c r="D201" s="95"/>
    </row>
    <row r="202" spans="4:4" s="40" customFormat="1">
      <c r="D202" s="95"/>
    </row>
    <row r="203" spans="4:4" s="40" customFormat="1">
      <c r="D203" s="95"/>
    </row>
    <row r="204" spans="4:4" s="40" customFormat="1">
      <c r="D204" s="95"/>
    </row>
    <row r="205" spans="4:4" s="40" customFormat="1">
      <c r="D205" s="95"/>
    </row>
    <row r="206" spans="4:4" s="40" customFormat="1">
      <c r="D206" s="95"/>
    </row>
    <row r="207" spans="4:4" s="40" customFormat="1">
      <c r="D207" s="95"/>
    </row>
    <row r="208" spans="4:4" s="40" customFormat="1">
      <c r="D208" s="95"/>
    </row>
    <row r="209" spans="4:4" s="40" customFormat="1">
      <c r="D209" s="95"/>
    </row>
    <row r="210" spans="4:4" s="40" customFormat="1">
      <c r="D210" s="95"/>
    </row>
    <row r="211" spans="4:4" s="40" customFormat="1">
      <c r="D211" s="95"/>
    </row>
    <row r="212" spans="4:4" s="40" customFormat="1">
      <c r="D212" s="95"/>
    </row>
    <row r="213" spans="4:4" s="40" customFormat="1">
      <c r="D213" s="95"/>
    </row>
    <row r="214" spans="4:4" s="40" customFormat="1">
      <c r="D214" s="95"/>
    </row>
    <row r="215" spans="4:4" s="40" customFormat="1">
      <c r="D215" s="95"/>
    </row>
    <row r="216" spans="4:4" s="40" customFormat="1">
      <c r="D216" s="95"/>
    </row>
    <row r="217" spans="4:4" s="40" customFormat="1">
      <c r="D217" s="95"/>
    </row>
    <row r="218" spans="4:4" s="40" customFormat="1">
      <c r="D218" s="95"/>
    </row>
    <row r="219" spans="4:4" s="40" customFormat="1">
      <c r="D219" s="95"/>
    </row>
    <row r="220" spans="4:4" s="40" customFormat="1">
      <c r="D220" s="95"/>
    </row>
    <row r="221" spans="4:4" s="40" customFormat="1">
      <c r="D221" s="95"/>
    </row>
    <row r="222" spans="4:4" s="40" customFormat="1">
      <c r="D222" s="95"/>
    </row>
    <row r="223" spans="4:4" s="40" customFormat="1">
      <c r="D223" s="95"/>
    </row>
    <row r="224" spans="4:4" s="40" customFormat="1">
      <c r="D224" s="95"/>
    </row>
    <row r="225" spans="4:4" s="40" customFormat="1">
      <c r="D225" s="95"/>
    </row>
    <row r="226" spans="4:4" s="40" customFormat="1">
      <c r="D226" s="95"/>
    </row>
    <row r="227" spans="4:4" s="40" customFormat="1">
      <c r="D227" s="95"/>
    </row>
    <row r="228" spans="4:4" s="40" customFormat="1">
      <c r="D228" s="95"/>
    </row>
    <row r="229" spans="4:4" s="40" customFormat="1">
      <c r="D229" s="95"/>
    </row>
    <row r="230" spans="4:4" s="40" customFormat="1">
      <c r="D230" s="95"/>
    </row>
    <row r="231" spans="4:4" s="40" customFormat="1">
      <c r="D231" s="95"/>
    </row>
    <row r="232" spans="4:4" s="40" customFormat="1">
      <c r="D232" s="95"/>
    </row>
    <row r="233" spans="4:4" s="40" customFormat="1">
      <c r="D233" s="95"/>
    </row>
    <row r="234" spans="4:4" s="40" customFormat="1">
      <c r="D234" s="95"/>
    </row>
    <row r="235" spans="4:4" s="40" customFormat="1">
      <c r="D235" s="95"/>
    </row>
    <row r="236" spans="4:4" s="40" customFormat="1">
      <c r="D236" s="95"/>
    </row>
    <row r="237" spans="4:4" s="40" customFormat="1">
      <c r="D237" s="95"/>
    </row>
    <row r="238" spans="4:4" s="40" customFormat="1">
      <c r="D238" s="95"/>
    </row>
    <row r="239" spans="4:4" s="40" customFormat="1">
      <c r="D239" s="95"/>
    </row>
    <row r="240" spans="4:4" s="40" customFormat="1">
      <c r="D240" s="95"/>
    </row>
    <row r="241" spans="4:4" s="40" customFormat="1">
      <c r="D241" s="95"/>
    </row>
    <row r="242" spans="4:4" s="40" customFormat="1">
      <c r="D242" s="95"/>
    </row>
    <row r="243" spans="4:4" s="40" customFormat="1">
      <c r="D243" s="95"/>
    </row>
    <row r="244" spans="4:4" s="40" customFormat="1">
      <c r="D244" s="95"/>
    </row>
    <row r="245" spans="4:4" s="40" customFormat="1">
      <c r="D245" s="95"/>
    </row>
    <row r="246" spans="4:4" s="40" customFormat="1">
      <c r="D246" s="95"/>
    </row>
    <row r="247" spans="4:4" s="40" customFormat="1">
      <c r="D247" s="95"/>
    </row>
    <row r="248" spans="4:4" s="40" customFormat="1">
      <c r="D248" s="95"/>
    </row>
    <row r="249" spans="4:4" s="40" customFormat="1">
      <c r="D249" s="95"/>
    </row>
    <row r="250" spans="4:4" s="40" customFormat="1">
      <c r="D250" s="95"/>
    </row>
    <row r="251" spans="4:4" s="40" customFormat="1">
      <c r="D251" s="95"/>
    </row>
    <row r="252" spans="4:4" s="40" customFormat="1">
      <c r="D252" s="95"/>
    </row>
    <row r="253" spans="4:4" s="40" customFormat="1">
      <c r="D253" s="95"/>
    </row>
    <row r="254" spans="4:4" s="40" customFormat="1">
      <c r="D254" s="95"/>
    </row>
    <row r="255" spans="4:4" s="40" customFormat="1">
      <c r="D255" s="95"/>
    </row>
    <row r="256" spans="4:4" s="40" customFormat="1">
      <c r="D256" s="95"/>
    </row>
    <row r="257" spans="4:4" s="40" customFormat="1">
      <c r="D257" s="95"/>
    </row>
    <row r="258" spans="4:4" s="40" customFormat="1">
      <c r="D258" s="95"/>
    </row>
    <row r="259" spans="4:4" s="40" customFormat="1">
      <c r="D259" s="95"/>
    </row>
    <row r="260" spans="4:4" s="40" customFormat="1">
      <c r="D260" s="95"/>
    </row>
    <row r="261" spans="4:4" s="40" customFormat="1">
      <c r="D261" s="95"/>
    </row>
    <row r="262" spans="4:4" s="40" customFormat="1">
      <c r="D262" s="95"/>
    </row>
    <row r="263" spans="4:4" s="40" customFormat="1">
      <c r="D263" s="95"/>
    </row>
    <row r="264" spans="4:4" s="40" customFormat="1">
      <c r="D264" s="95"/>
    </row>
    <row r="265" spans="4:4" s="40" customFormat="1">
      <c r="D265" s="95"/>
    </row>
    <row r="266" spans="4:4" s="40" customFormat="1">
      <c r="D266" s="95"/>
    </row>
    <row r="267" spans="4:4" s="40" customFormat="1">
      <c r="D267" s="95"/>
    </row>
    <row r="268" spans="4:4" s="40" customFormat="1">
      <c r="D268" s="95"/>
    </row>
    <row r="269" spans="4:4" s="40" customFormat="1">
      <c r="D269" s="95"/>
    </row>
    <row r="270" spans="4:4" s="40" customFormat="1">
      <c r="D270" s="95"/>
    </row>
    <row r="271" spans="4:4" s="40" customFormat="1">
      <c r="D271" s="95"/>
    </row>
    <row r="272" spans="4:4" s="40" customFormat="1">
      <c r="D272" s="95"/>
    </row>
    <row r="273" spans="4:4" s="40" customFormat="1">
      <c r="D273" s="95"/>
    </row>
    <row r="274" spans="4:4" s="40" customFormat="1">
      <c r="D274" s="95"/>
    </row>
    <row r="275" spans="4:4" s="40" customFormat="1">
      <c r="D275" s="95"/>
    </row>
    <row r="276" spans="4:4" s="40" customFormat="1">
      <c r="D276" s="95"/>
    </row>
    <row r="277" spans="4:4" s="40" customFormat="1">
      <c r="D277" s="95"/>
    </row>
    <row r="278" spans="4:4" s="40" customFormat="1">
      <c r="D278" s="95"/>
    </row>
    <row r="279" spans="4:4" s="40" customFormat="1">
      <c r="D279" s="95"/>
    </row>
    <row r="280" spans="4:4" s="40" customFormat="1">
      <c r="D280" s="95"/>
    </row>
    <row r="281" spans="4:4" s="40" customFormat="1">
      <c r="D281" s="95"/>
    </row>
    <row r="282" spans="4:4" s="40" customFormat="1">
      <c r="D282" s="95"/>
    </row>
    <row r="283" spans="4:4" s="40" customFormat="1">
      <c r="D283" s="95"/>
    </row>
    <row r="284" spans="4:4" s="40" customFormat="1">
      <c r="D284" s="95"/>
    </row>
    <row r="285" spans="4:4" s="40" customFormat="1">
      <c r="D285" s="95"/>
    </row>
    <row r="286" spans="4:4" s="40" customFormat="1">
      <c r="D286" s="95"/>
    </row>
    <row r="287" spans="4:4" s="40" customFormat="1">
      <c r="D287" s="95"/>
    </row>
    <row r="288" spans="4:4" s="40" customFormat="1">
      <c r="D288" s="95"/>
    </row>
    <row r="289" spans="4:4" s="40" customFormat="1">
      <c r="D289" s="95"/>
    </row>
    <row r="290" spans="4:4" s="40" customFormat="1">
      <c r="D290" s="95"/>
    </row>
    <row r="291" spans="4:4" s="40" customFormat="1">
      <c r="D291" s="95"/>
    </row>
    <row r="292" spans="4:4" s="40" customFormat="1">
      <c r="D292" s="95"/>
    </row>
    <row r="293" spans="4:4" s="40" customFormat="1">
      <c r="D293" s="95"/>
    </row>
    <row r="294" spans="4:4" s="40" customFormat="1">
      <c r="D294" s="95"/>
    </row>
    <row r="295" spans="4:4" s="40" customFormat="1">
      <c r="D295" s="95"/>
    </row>
    <row r="296" spans="4:4" s="40" customFormat="1">
      <c r="D296" s="95"/>
    </row>
    <row r="297" spans="4:4" s="40" customFormat="1">
      <c r="D297" s="95"/>
    </row>
    <row r="298" spans="4:4" s="40" customFormat="1">
      <c r="D298" s="95"/>
    </row>
    <row r="299" spans="4:4" s="40" customFormat="1">
      <c r="D299" s="95"/>
    </row>
    <row r="300" spans="4:4" s="40" customFormat="1">
      <c r="D300" s="95"/>
    </row>
    <row r="301" spans="4:4" s="40" customFormat="1">
      <c r="D301" s="95"/>
    </row>
    <row r="302" spans="4:4" s="40" customFormat="1">
      <c r="D302" s="95"/>
    </row>
    <row r="303" spans="4:4" s="40" customFormat="1">
      <c r="D303" s="95"/>
    </row>
    <row r="304" spans="4:4" s="40" customFormat="1">
      <c r="D304" s="95"/>
    </row>
    <row r="305" spans="4:4" s="40" customFormat="1">
      <c r="D305" s="95"/>
    </row>
    <row r="306" spans="4:4" s="40" customFormat="1">
      <c r="D306" s="95"/>
    </row>
    <row r="307" spans="4:4" s="40" customFormat="1">
      <c r="D307" s="95"/>
    </row>
    <row r="308" spans="4:4" s="40" customFormat="1">
      <c r="D308" s="95"/>
    </row>
    <row r="309" spans="4:4" s="40" customFormat="1">
      <c r="D309" s="95"/>
    </row>
    <row r="310" spans="4:4" s="40" customFormat="1">
      <c r="D310" s="95"/>
    </row>
    <row r="311" spans="4:4" s="40" customFormat="1">
      <c r="D311" s="95"/>
    </row>
    <row r="312" spans="4:4" s="40" customFormat="1">
      <c r="D312" s="95"/>
    </row>
    <row r="313" spans="4:4" s="40" customFormat="1">
      <c r="D313" s="95"/>
    </row>
    <row r="314" spans="4:4" s="40" customFormat="1">
      <c r="D314" s="95"/>
    </row>
    <row r="315" spans="4:4" s="40" customFormat="1">
      <c r="D315" s="95"/>
    </row>
    <row r="316" spans="4:4" s="40" customFormat="1">
      <c r="D316" s="95"/>
    </row>
    <row r="317" spans="4:4" s="40" customFormat="1">
      <c r="D317" s="95"/>
    </row>
    <row r="318" spans="4:4" s="40" customFormat="1">
      <c r="D318" s="95"/>
    </row>
    <row r="319" spans="4:4" s="40" customFormat="1">
      <c r="D319" s="95"/>
    </row>
    <row r="320" spans="4:4" s="40" customFormat="1">
      <c r="D320" s="95"/>
    </row>
    <row r="321" spans="4:4" s="40" customFormat="1">
      <c r="D321" s="95"/>
    </row>
    <row r="322" spans="4:4" s="40" customFormat="1">
      <c r="D322" s="95"/>
    </row>
    <row r="323" spans="4:4" s="40" customFormat="1">
      <c r="D323" s="95"/>
    </row>
    <row r="324" spans="4:4" s="40" customFormat="1">
      <c r="D324" s="95"/>
    </row>
    <row r="325" spans="4:4" s="40" customFormat="1">
      <c r="D325" s="95"/>
    </row>
    <row r="326" spans="4:4" s="40" customFormat="1">
      <c r="D326" s="95"/>
    </row>
    <row r="327" spans="4:4" s="40" customFormat="1">
      <c r="D327" s="95"/>
    </row>
    <row r="328" spans="4:4" s="40" customFormat="1">
      <c r="D328" s="95"/>
    </row>
    <row r="329" spans="4:4" s="40" customFormat="1">
      <c r="D329" s="95"/>
    </row>
    <row r="330" spans="4:4" s="40" customFormat="1">
      <c r="D330" s="95"/>
    </row>
    <row r="331" spans="4:4" s="40" customFormat="1">
      <c r="D331" s="95"/>
    </row>
    <row r="332" spans="4:4" s="40" customFormat="1">
      <c r="D332" s="95"/>
    </row>
    <row r="333" spans="4:4" s="40" customFormat="1">
      <c r="D333" s="95"/>
    </row>
    <row r="334" spans="4:4" s="40" customFormat="1">
      <c r="D334" s="95"/>
    </row>
    <row r="335" spans="4:4" s="40" customFormat="1">
      <c r="D335" s="95"/>
    </row>
    <row r="336" spans="4:4" s="40" customFormat="1">
      <c r="D336" s="95"/>
    </row>
    <row r="337" spans="4:13" s="40" customFormat="1">
      <c r="D337" s="95"/>
    </row>
    <row r="338" spans="4:13" s="40" customFormat="1">
      <c r="D338" s="95"/>
      <c r="M338" s="52"/>
    </row>
  </sheetData>
  <mergeCells count="1">
    <mergeCell ref="K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Index</vt:lpstr>
      <vt:lpstr>Key </vt:lpstr>
      <vt:lpstr>Change log</vt:lpstr>
      <vt:lpstr>Inflation</vt:lpstr>
      <vt:lpstr>T1- Summary and Check</vt:lpstr>
      <vt:lpstr>T2- Staff (Bt)</vt:lpstr>
      <vt:lpstr>T2a- Staff (non-Bt)</vt:lpstr>
      <vt:lpstr>T3 - Pensions</vt:lpstr>
      <vt:lpstr>T4- (Non-staff) Opex</vt:lpstr>
      <vt:lpstr>T5- TNPPs and Dts</vt:lpstr>
      <vt:lpstr>T6- Capex</vt:lpstr>
      <vt:lpstr>T7- Ancillary Services</vt:lpstr>
      <vt:lpstr>T8 - RAB Summary</vt:lpstr>
      <vt:lpstr>T8a- RAB Additions Detail</vt:lpstr>
      <vt:lpstr>T9- Outputs</vt:lpstr>
      <vt:lpstr>Inflation!Print_Area</vt:lpstr>
      <vt:lpstr>'T2- Staff (Bt)'!Print_Area</vt:lpstr>
      <vt:lpstr>'T2a- Staff (non-Bt)'!Print_Area</vt:lpstr>
      <vt:lpstr>'T3 - Pensions'!Print_Area</vt:lpstr>
    </vt:vector>
  </TitlesOfParts>
  <Company>OFWAT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ROBERTD</dc:creator>
  <cp:lastModifiedBy>Natalie Dowey</cp:lastModifiedBy>
  <cp:lastPrinted>2016-06-01T08:37:43Z</cp:lastPrinted>
  <dcterms:created xsi:type="dcterms:W3CDTF">1999-09-27T08:22:29Z</dcterms:created>
  <dcterms:modified xsi:type="dcterms:W3CDTF">2018-07-26T14:24:58Z</dcterms:modified>
</cp:coreProperties>
</file>