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G:\NETWORK GROUP\Price Controls\NIW_PC21\PC21_58 = Mid Term Review\40 = UR Docs\40_90 = MTR Final Report\Issued\MTR Final publication\MTR main body and annex\"/>
    </mc:Choice>
  </mc:AlternateContent>
  <xr:revisionPtr revIDLastSave="0" documentId="13_ncr:1_{BA04BA3A-4979-4EAD-8422-C353829A80B7}" xr6:coauthVersionLast="47" xr6:coauthVersionMax="47" xr10:uidLastSave="{00000000-0000-0000-0000-000000000000}"/>
  <bookViews>
    <workbookView xWindow="28680" yWindow="-120" windowWidth="29040" windowHeight="15720" xr2:uid="{00000000-000D-0000-FFFF-FFFF00000000}"/>
  </bookViews>
  <sheets>
    <sheet name="NI Water " sheetId="2" r:id="rId1"/>
    <sheet name="CCNI" sheetId="4" r:id="rId2"/>
    <sheet name="DWI" sheetId="5" r:id="rId3"/>
    <sheet name="NIEA" sheetId="6" r:id="rId4"/>
    <sheet name="UFU" sheetId="8" r:id="rId5"/>
  </sheets>
  <definedNames>
    <definedName name="_xlnm._FilterDatabase" localSheetId="1" hidden="1">CCNI!$B$5:$F$19</definedName>
    <definedName name="_xlnm._FilterDatabase" localSheetId="2" hidden="1">DWI!$B$5:$F$11</definedName>
    <definedName name="_xlnm._FilterDatabase" localSheetId="0" hidden="1">'NI Water '!$B$5:$F$19</definedName>
    <definedName name="_xlnm._FilterDatabase" localSheetId="3" hidden="1">NIEA!$B$5:$F$9</definedName>
    <definedName name="_xlnm._FilterDatabase" localSheetId="4" hidden="1">UFU!$B$5:$F$11</definedName>
    <definedName name="_xlnm.Print_Area" localSheetId="1">CCNI!$B$1:$F$22</definedName>
    <definedName name="_xlnm.Print_Area" localSheetId="2">DWI!$B$1:$F$11</definedName>
    <definedName name="_xlnm.Print_Area" localSheetId="0">'NI Water '!$B$1:$F$24</definedName>
    <definedName name="_xlnm.Print_Area" localSheetId="3">NIEA!$B$1:$F$9</definedName>
    <definedName name="_xlnm.Print_Area" localSheetId="4">UFU!$B$1:$F$11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B7" i="6"/>
  <c r="B8" i="6" s="1"/>
  <c r="B9" i="6" s="1"/>
  <c r="B8" i="8"/>
  <c r="B9" i="8" s="1"/>
  <c r="B10" i="8" s="1"/>
  <c r="B11" i="8" s="1"/>
  <c r="B8" i="5"/>
  <c r="B9" i="5" s="1"/>
  <c r="B10" i="5" s="1"/>
  <c r="B11" i="5" s="1"/>
  <c r="B8" i="2"/>
  <c r="B9" i="2" s="1"/>
  <c r="B10" i="2" s="1"/>
  <c r="B11" i="2" s="1"/>
  <c r="B12" i="2" s="1"/>
  <c r="B13" i="2" s="1"/>
  <c r="B14" i="2" s="1"/>
  <c r="B15" i="2" s="1"/>
  <c r="B16" i="2" s="1"/>
  <c r="B17" i="2" s="1"/>
  <c r="B18" i="2" s="1"/>
  <c r="B19" i="2" s="1"/>
  <c r="B8" i="4"/>
  <c r="B9" i="4" s="1"/>
  <c r="B10" i="4" s="1"/>
  <c r="B11" i="4" s="1"/>
  <c r="B12" i="4" s="1"/>
  <c r="B13" i="4" s="1"/>
  <c r="B14" i="4" s="1"/>
  <c r="B15" i="4" s="1"/>
  <c r="B16" i="4" s="1"/>
  <c r="B17" i="4" s="1"/>
  <c r="B18" i="4" s="1"/>
  <c r="B19" i="4" s="1"/>
  <c r="B20" i="4" s="1"/>
  <c r="B21" i="4" s="1"/>
  <c r="B22" i="4" s="1"/>
  <c r="B20" i="2" l="1"/>
  <c r="B21" i="2" s="1"/>
  <c r="B22" i="2" s="1"/>
  <c r="B23" i="2" s="1"/>
</calcChain>
</file>

<file path=xl/sharedStrings.xml><?xml version="1.0" encoding="utf-8"?>
<sst xmlns="http://schemas.openxmlformats.org/spreadsheetml/2006/main" count="218" uniqueCount="160">
  <si>
    <t>Ref</t>
  </si>
  <si>
    <t>Topic</t>
  </si>
  <si>
    <t>UR Response</t>
  </si>
  <si>
    <t>NI Water comment</t>
  </si>
  <si>
    <t>CCNI Comment</t>
  </si>
  <si>
    <t xml:space="preserve">PC21 MTR Draft Determination  Section </t>
  </si>
  <si>
    <t>PC21 Mid-Term Review Draft Determination - UR Response to CCNI Consultation Comments</t>
  </si>
  <si>
    <t>PC21 Mid-Term Review Draft Determination - UR Response to NI Water Consultation Comments</t>
  </si>
  <si>
    <t>PC21 Mid-Term Review Draft Determination - UR Response to NIEA Consultation Comments</t>
  </si>
  <si>
    <t>NIEA Comment</t>
  </si>
  <si>
    <t>DWI Comment</t>
  </si>
  <si>
    <t>PC21 Mid-Term Review Draft Determination - UR Response to DWI Consultation Comments</t>
  </si>
  <si>
    <t>PC21 Mid-Term Review Draft Determination - UR Response to UFU Consultation Comments</t>
  </si>
  <si>
    <t>UFU Comment</t>
  </si>
  <si>
    <t>Public Expenditure Forecasts</t>
  </si>
  <si>
    <t>3 - Development Outputs</t>
  </si>
  <si>
    <t>Smart Metering</t>
  </si>
  <si>
    <t>3 -  Outputs</t>
  </si>
  <si>
    <t>Properties at risk of low pressure (DG2)</t>
  </si>
  <si>
    <t>CCNI requested clarity around no further funding being provided for DG2
register refresh</t>
  </si>
  <si>
    <t>3 - Outputs</t>
  </si>
  <si>
    <t>CCNI support NI Water's smart metering program recognising a number of benefits and consider that NIW should continue with trials with both AMR and smart meter technology as part of PC27 social and environmental guidance.</t>
  </si>
  <si>
    <t>Leakage</t>
  </si>
  <si>
    <t>NIW find the increase in DG2 removal target reasonable. They also note Reporters recommendations in respect of logging and analysis to monitor network pressure. This will be considered as part of PC27.</t>
  </si>
  <si>
    <t>4 - Operating Expenditure</t>
  </si>
  <si>
    <t>Power Costs and Tariff Adjustment</t>
  </si>
  <si>
    <t>General</t>
  </si>
  <si>
    <t>Funding of NI Water</t>
  </si>
  <si>
    <t xml:space="preserve">The Utility Regulator (UR) has recognised that NI Water power costs have increased significantly since the PC21 Final Determination and that customers tariffs will increase by 4.6%. Yet Northern Ireland agriculture also faced record rises in on-farm input prices (including power) which our industry relies in food production.
In summary, the UFU has concerns regarding the impact of this tariff increase upon the profitability and viability of many of our farm businesses.
</t>
  </si>
  <si>
    <t xml:space="preserve">Northern Ireland agriculture needs to take responsibility for our contribution to water quality along with other stakeholders and address the problems. However, there are other notable contributors; non-farming businesses, domestic septic tanks and sewage and this does include NI Water.
Statistics for England show that untreated waste was discharged from storm overflows 464,056 times in 2023. However, such comprehensive data does not yet exist for Northern Ireland as NI Water does not yet monitor all of its storm overflows for sewage spills.
According to NI Water, Northern Ireland has proportionally more storm overflows per level of population than many other parts of the UK and “higher quantities of wastewater going into our rivers, lakes, and seas” than other parts. In regard to Lough Neagh, NI Water has criticised the NI Executive for “chronic underfunding,” which it says has resulted in damage to the environment.
The UFU understands that NI Water has plans to begin monitoring sewage spills into Lough Neagh from 2025/26, but this is subject to approval from regulators and funding, but we would be keen to know where this lies in the context of the mid term review.
Work needs to prioritised under the current price control and not wait until PC27. Historically it has been cheaper to install more overflows than to invest in diverting the rainwater at source and putting in place the larger pipes and holding tanks.
UFU call on the UR to engage with NI Water between the MTR draft and final determination to prioritise addressing the role of UIDs in Lough Neagh and other waterways.
</t>
  </si>
  <si>
    <t>NI Water Catchments Water Quality / 
MTR Outputs</t>
  </si>
  <si>
    <t>5 - Capex</t>
  </si>
  <si>
    <t>Delivery of social and environmental priorities /
Capital Investment</t>
  </si>
  <si>
    <t>Nominated Outputs</t>
  </si>
  <si>
    <t xml:space="preserve">The continued deferment of wastewater improvement schemes is of significant concern to NIEA. NI Water assets are having an unsatisfactory impact on water quality across Northern Ireland. Several wastewater collection systems and wastewater treatment works require significant investment to improve performance and limit discharges of untreated sewage. This infrastructure presents a risk to both public health and the environment, consequently failure to invest and improve it, will result in continued deterioration of water quality in Northern Ireland and non-compliance of regulatory standards and requirements.
</t>
  </si>
  <si>
    <t>Serviceability /
Delivery of social and environmental priorities</t>
  </si>
  <si>
    <t xml:space="preserve">It is noted that NI Water has not proposed any adjustments to its wastewater treatment percentage compliance targets as a consequence of changes in the number of PC21 nominated outputs. I agree further clarity on this point is required prior to Final Determination.
</t>
  </si>
  <si>
    <t xml:space="preserve">We are encouraged by NI Water meeting and exceeding its high level drinking water quality targets as set within the final determination. We would however highlight the recent increase in non-compliance with the standard for trihalomethanes and the ongoing public health concerns regarding lead in drinking water.
</t>
  </si>
  <si>
    <t>Drinking Water Quality</t>
  </si>
  <si>
    <t xml:space="preserve">We continue to monitor progress in complying with the enforcements we have taken against NI Water in PC21.
It is acknowledged that the prioritisation of drinking water investment within the enhancement budget has assisted the delivery of these projects.
</t>
  </si>
  <si>
    <t>Delivery and Deferrals</t>
  </si>
  <si>
    <t xml:space="preserve">We recognise the work delivered to date in PC21 in relation to the Catchment Management Plans. 
We are content with the proposed deferral of work at Caugh Hill WTW.
We are content with the trunk main deferrals proposed by NI Water.
</t>
  </si>
  <si>
    <t xml:space="preserve">We support the Utility Regulator’s decision not to amend the PC21 targets for trunk mains, service reservoir/clear water tanks and water treatment works, other than accounting for change controls and PC15 carry over.
We note the updates to PC21 consumer measures following review by the Consumer Measure Satisfaction (CM/SAT) stakeholder group. We would fully support the planned work on new measures for PC27 and welcome further updates on these measures in the future.
We are encouraged by your assessment that serviceability has remained stable in all areas and that no changes have been identified.
</t>
  </si>
  <si>
    <t>Targets and Monitoring</t>
  </si>
  <si>
    <t>PC27</t>
  </si>
  <si>
    <t>Consumer Measures</t>
  </si>
  <si>
    <t xml:space="preserve">As the MTR DD notes, through the CM/SAT group we have agreed a range of measures and we agree with UR that these measures can be progressed through CM/SAT.
For the measures to be introduced for PC27 we expect preparatory work to be completed in time to allow for data gathering in the final years of PC21 to enable targets, with trajectories for improvement, to be set for full introduction from the start of PC27.
NI Water's Codes of Practice (COPs) contain service promises to consumers. Improvements were agreed, following consumer engagement, to these service promises for PC21. As the MTR DD notes, we are concerned at the lack of visibility of NI Water’s performance against the COPs’ promises and see this as a weakness in the regulatory regime. We wish to see the establishment of a reporting framework for PC27 to monitor this performance. We propose this is progressed through CM/SAT and would look to UR to set this direction in the MTR FD.
</t>
  </si>
  <si>
    <t>Nominated outputs</t>
  </si>
  <si>
    <t xml:space="preserve"> It is reasonable that where there was significant uncertainty about some outputs during PC21 and that uncertainty has been subsequently resolved through scope certainty projects, that the price control should reflect the revised figures (and if projects are removed, other projects added where possible to make up some or all of the shortfall). This process leads to slightly lower outputs than in the PC21 FD, however given that NI Water has not asked for adjustments to the drinking water quality or wastewater treatment percentage compliance targets, we expect consumers to receive the same levels of service from the revised outputs.
</t>
  </si>
  <si>
    <t xml:space="preserve">CCNI support the continuation of trials for new leakage innovation technologies as it is in consumers long term interests to reduce leakage levels. CCNI also commented on the SELL figure remaining essentially unchanged. They commented that any further changes to the SELL figure and associated funding should be agreed through the price control process. Re-valuation of the SELL as part of PC27 should reflect the costs required and demonstrate the benefits to customers of any necessary investment required.
</t>
  </si>
  <si>
    <t>Power derived from renewable sources</t>
  </si>
  <si>
    <t xml:space="preserve">We support the adjustment to the percent of NI Water’s power from renewable sources to ensure that renewable energy is purchased at efficient costs. This does not affect PC21 funding of the self-generation of renewable energy (95% of renewable power usage is purchased from other suppliers).
</t>
  </si>
  <si>
    <t>Completed Development Outputs</t>
  </si>
  <si>
    <t xml:space="preserve">We support the continuation of development objectives 1 and 2 (relating to consumer engagement and consumer protection/care register respectively).
For both objectives we agreed that UR should retain an oversight role. This can be progressed through the CM/SAT group.
</t>
  </si>
  <si>
    <t>Serviceability</t>
  </si>
  <si>
    <t>Delivery of Social and Environmental Priorities</t>
  </si>
  <si>
    <t xml:space="preserve">We support UR's continued monitoring of NI Water to ensure that it continues to deliver the social and environment aims of the guidance.
</t>
  </si>
  <si>
    <t>Operating expenditure</t>
  </si>
  <si>
    <t xml:space="preserve">In our response to the MTR approach we noted that possibilities for phasing or spreading the impacts of short term but severe power cost increases should form part of the MTR.
Increases in the K factor driven by three years of power costs have been concertinaed into the final two years of PC21.
To help mitigate this significant price increase, we propose that rather than collect all of the increase in power costs over the last 2 years of PC21 as suggested in the MTR DD, that UR spreads the increase over the last 2 years plus the initial years of PC27 (as a minimum the first year of PC27 to provide an equal period of three years for cost pressures to be distributed across tariffs).
This would mitigate the size of the immediate price increase, easing the pressure on consumers, while allowing NI Water to recover its costs. It would also maintain consistency with DFI’s PC21 Social and Environmental Guidance objective and the UR’s PC21 FD outcome of establishing a deliverable investment plan which meets established needs and is affordable from a tariff perspective.
Consumers must not pay for investments not made and services not delivered. The normal logging down process accommodates this Spreading the impacts of cost increases on K across a longer period will help maintain tariff stability through lessening the need to make negative K adjustments to compensate for non-delivery.
We appreciate this would not be a standard occurrence. But it is highly unusual for costs to increase so significantly that the required mid-term price control adjustment makes such a large difference to tariffs.
</t>
  </si>
  <si>
    <t>Capital investment</t>
  </si>
  <si>
    <t>5 - Capital investment</t>
  </si>
  <si>
    <t xml:space="preserve">UR suggests that the data trends for each indicator remain within the control limits set and no alteration is required at MTR, with a refresh at PC27. However, while Figure 3.1 in the MTR DD shows that three of the four primary serviceability indicators have remained fairly stable over PC21 (and in the years previously), the ‘Water non-infra’ indicator has dropped to below 50% and is significantly lower in recent years than its level in 2018/19 and 2019/20.
A change in performance needs to be demonstrable over a number of years before re-categorisation of a serviceability indicator occurs. We would request greater clarity in the MTR FD on the control limits for 'water non-infra', how the observed decline remains categorised as stable and how the declining performance aligns with the assessment that capital maintenance is sufficient and what corrective action is potentially required by NI Water to return the measure to previous levels.
</t>
  </si>
  <si>
    <t>Capital Cost Pressures above Inflation</t>
  </si>
  <si>
    <t xml:space="preserve">NI Water has suggested real price effects of 7% and 11% above RPI in 2021/22 and 2022/23 respectively. As UR comments, this is surprising since the RPI inflation figures are intended to capture inflationary impacts. UR has considered NI Water’s submission and carried out a range of tests of the underlying assumptions.
This evidence, particularly that provided by the Reporter, is extensive and compelling. Should NI Water provide further evidence prior to the MTR FD this would need to explain why the UR's analysis was incorrect in addition to providing further justifications for its claim.
</t>
  </si>
  <si>
    <t>Base maintenance investment</t>
  </si>
  <si>
    <t xml:space="preserve">We continue to support the principle of maintaining base maintenance allowances to ensure there is no overall deterioration in existing levels of service, and UR’s continued application of this agreed policy in the MTR. We also expect the continuation of the established principle of prioritising drinking water investment.
Further to our comments above on cost pressures above inflation RPI should provide sufficient headroom for water sector price rises and therefore no adjustment is needed in the MTR.
</t>
  </si>
  <si>
    <t>Change Control Projects</t>
  </si>
  <si>
    <t xml:space="preserve">The additional £10.6m of required capex is based on the Reporter’s review of the change control projects submitted by NI Water and appears reasonable.
</t>
  </si>
  <si>
    <t>Mid-Term Review Capex conclusion</t>
  </si>
  <si>
    <t xml:space="preserve">The MTR DD suggests using the March 2024 RPI dataset to ensure that projections are as accurate as possible. The ONS has published RPI data for April (released on 22 May 2024) and will publish the May RPI on 19 June 2024. We propose that the MTR FD uses the most up to date RPI data available prior to publication.
</t>
  </si>
  <si>
    <t>Public Expenditure implications</t>
  </si>
  <si>
    <t xml:space="preserve">The main threat to the delivery of PC21 is the constrained availability of public expenditure funding. We continue to have serious concerns about the significantly detrimental impacts to services that will be presented through a constrained public expenditure budget and the additional burdens placed on NI Water through a lack of medium-term funding security.
At this time of constrained public expenditure it is essential that NI Water, DFI and UR continue to provide transparency to consumers and the statutory consumer body representing their interests regarding the short- and long-term impacts of constrained investment in NI Water infrastructure. This should be undertaken through proactive engagement. Commitment to engagement via the rhythm of formalised Output Review Group (ORG) and Water Senior Stakeholder Group (WSSG) meetings combined with ad hoc engagement as matters come to light is essential to ensure transparency.
</t>
  </si>
  <si>
    <t xml:space="preserve">We welcome that the Utility Regulator has accepted changes proposed to Key Performance Indicators and has also agreed to fully retire Overall Performance Assessment (OPA), DG6, DG7 and DG9 in line with the recommendations of the CM/Sat group. We agree with this decision and confirm that NI Water will continue to capture DG6, DG7 and DG9 data for the remainder of the PC21 period.
We look forward to continuing to work with the Utility Regulator and other stakeholders on the CM/Sat working group towards the development of new measures for the next price control.
</t>
  </si>
  <si>
    <t xml:space="preserve">We note that the Utility Regulator has amended PC21 targets to reflect our scope certainty submissions and change controls. 
NI Water welcomes the Utility Regulator’s proposal to engage further between the Draft and Final Determinations on the need for adjustments to the large wastewater treatment percentage compliance targets as a consequence of the change in the number of nominated outputs.
</t>
  </si>
  <si>
    <t xml:space="preserve">In our MTR submission, we proposed closure of seven development outputs. We note the Utility Regulator has agreed that five out of the seven proposed are complete. We are content that development outputs 
DO1 Consumer engagement
DO2 Consumer protection/care registers
will remain open.
We now propose the closure of three more development outputs
DO18 Culmore DA KL554 ‐ Skeoge Link Road
DO19 LWWP Networks
DO20 LWWP WwTW
</t>
  </si>
  <si>
    <t xml:space="preserve">DG2 – properties removed from low pressure register Table 3.9 is different to Table 3.14
Number of economic constraint areas eased Table 3.7 is different to Table 3.15
</t>
  </si>
  <si>
    <t>WwTWs Upgraded to Comply with PPC Regulations</t>
  </si>
  <si>
    <t xml:space="preserve">We would encourage the Utility Regulator to consider amending the target description from “WwTWs upgraded to comply with PPC Regulations” to “WwTWs assessed and/or upgraded if required to comply with PPC Regulations”. This would more accurately reflect the process followed.
</t>
  </si>
  <si>
    <t>4 - Opex</t>
  </si>
  <si>
    <t>Customer Service Outcomes</t>
  </si>
  <si>
    <t xml:space="preserve">Other Output Adjustments - DG2 </t>
  </si>
  <si>
    <t>Development Outputs</t>
  </si>
  <si>
    <t>Clarifications Requested</t>
  </si>
  <si>
    <t>6 - Implications for Public Expenditure</t>
  </si>
  <si>
    <t>Impact of not Allowing Opex In Years 1-3</t>
  </si>
  <si>
    <t>Overview - Net Opex Increases</t>
  </si>
  <si>
    <t>4 - Opex
6 - Implications for Public Expenditure</t>
  </si>
  <si>
    <t>Overview - Revenue 'True up' Calculation</t>
  </si>
  <si>
    <t>5 - Capital Investment</t>
  </si>
  <si>
    <t>4 - Operating Expenditure
6 - Implications for Public Expenditure</t>
  </si>
  <si>
    <t xml:space="preserve">We continue to be of the view that during the period 2021-2023 capital prices increased by much more than prevailing RPI inflation. All told, there are nine additional pieces of analysis that we have undertaken to
support the RPE claim covering Years 1 and 2 of PC21.
NI Water believe that the evidence presented is compelling and the result, taken on average, are broadly consistent with our original assessment i.e. that in years 1 and 2 of PC21 capital prices rose by 7.2% and 10.5% respectively more than inflation.
</t>
  </si>
  <si>
    <t xml:space="preserve">A cost curve visualiser is available to see cost datapoints arising from new projects since the start of PC21. Annex 5.3 provides examples of PC21 IPAC Cost Curves which have been uplifted by RPI.
The new PC21 cost data points are higher than their equivalent RPI uplifted yardstick value plotted in the PC21 IPAC cost curves.
</t>
  </si>
  <si>
    <t xml:space="preserve">Within the MTR Draft Determination, the Utility Regulator has determined on a number of Change Control projects. NI Water agree, in the main, with this determination and note that the continued use of established regulatory processes for formal Change Control Protocol submissions and the logging up and down process following the end of the Price Control shall be followed for any subsequent proposed changes to the programme.
</t>
  </si>
  <si>
    <t xml:space="preserve">Pilot Plant Studies have been partially accounted for, with £0.9m increased Enhancement costs (in 2018/19 prices) which relate directly to the Pilot Plant work carried out to inform Ballinrees WTW Solution. This does not include for the full Pilot Plant Programme which is replacing the previously planned Treatability Studies, the rest of which investment shall be subject to the normal logging up and down process at the end of the PC Period.
</t>
  </si>
  <si>
    <t xml:space="preserve">The assessment of NI Water’s MTR submission included for an element of economic deferral based on the assumption that the RPE ask would be fully realised. Should this not be the case, NI Water requests that the economic deferral adjustment be removed and all projects be determined on the full business case value of PC21 investment.
</t>
  </si>
  <si>
    <t>Substitution Projects</t>
  </si>
  <si>
    <t xml:space="preserve">Capped Projects </t>
  </si>
  <si>
    <t>Real Price Effects</t>
  </si>
  <si>
    <t>Scope Uncertainty</t>
  </si>
  <si>
    <t>Cost Curve Visualiser</t>
  </si>
  <si>
    <t>Base Maintenance</t>
  </si>
  <si>
    <t xml:space="preserve">It is noted that the serviceability assessment presented in section 3, supports the sufficiently of the capital maintenance allowance included in the PC21 Final Determination.
NIEA agrees with the Utility Regulators assessment that good progress has been made in the first two years of PC21, when the fully funded plan was implemented, and that continued implementation of that funding plan represents the best outcome for consumers and the environment. The maintenance of NI Water’s services and delivery of the significant improvements necessary to meet current statutory environmental standards depends on adequate funding through the PC21 Process.
</t>
  </si>
  <si>
    <t xml:space="preserve">Within the NI Water submission, a number of proposed additional schemes were included. Costs within Annex E Revision C do not appear to have been considered by the Utility Regulator. However, a number of these schemes are included for within the reset Nominated Outputs baseline. NI Water would appreciate consideration of the costs for delivery of these projects with a view to normalisation of the actual investment through the logging up and down process. This applies to the UID schemes in particular as they contribute to the programme Nominated Outputs. These adjustments have been reflected in Annexes 5.7 and 5.8 accompanying this document.
</t>
  </si>
  <si>
    <t xml:space="preserve">The DD decision to exclude years 1-3, which is based solely on timing rather than merit, is unfair.  NI Water updated the claim for years 1-3 with resulted in a £13.8m reduction from the MTR submission to £52.0m.
NI Water's concerns are:
(a) MTR is NI Water's mechanism to address under recovery of operating costs in Years 1-3 outside their control.
(b) NI Water is left with a stranded loan and interest payments, with no mechanism to repay, :
 • the loan as it has no ability to recover Opex costs through price limits; and 
 • the loan interest as it was not used to fund capital enhancement and therefore not added to the RCV or applied to customer tariffs, hence the loan will incur interest in perpetuity
(c) It could lead to a situation whereby NI Water is unable to access borrowing for legitimate purposes, purely due to breaching 'Capital Loan Note' headroom rules as a result of having borrowed to fund these excess operational outgoings in years 1-3.
The actual Opex during years 1-3 across the 9no. 'areas' included in the MTR has out turned at £36.2m, which is £18.7m lower than the £54.9m forecast in the Sept 2023 MTR submission. Reductions in power costs account for most of the change.
NI Water proposes spreading this adjustment over a period longer than the two remaining years on PC21.
</t>
  </si>
  <si>
    <t xml:space="preserve">NIW is proposing that a 'true-up' calculation, historically done to reflect variances in revenue recovery and business transformation costs, is expanded to include the adjustments agreed at the MTR.
</t>
  </si>
  <si>
    <t xml:space="preserve">We agree that the 19 projects not in the original list of uncertain schemes should not be included in the MTR and should instead be dealt with through logging up/down at the end of PC21.
We support the UR’s approach of the Reporter reviewing a sample of NI Water’s projects that required greater scope certainty. The findings of this review of 24 out of the total 146 projects raises concerns over the accuracy of NI Water’s assessments, with a cost challenge of over 10%. The exact choice of projects reviewed by the Reporter could have a significant impact on the size of this cost challenge and subsequent adjustments UR makes. We suggest that the Reporter reviews a wider selection of projects to give more confidence in the regulatory adjustment.
In line with this, we would support the final view of the Reporter on any additional information that NI Water provides to seek to justify the cost challenge.
</t>
  </si>
  <si>
    <t xml:space="preserve">We support the development of innovative solutions in relation to maintaining and improving drinking water quality. Consequently we will continue to engage with NI Water on the use of pilot plant trails to identify new and optimal treatment solutions.
Although there has been no decision to date regarding implementation of the recast Drinking Water Directive, it should be noted that there may be a requirement for NI Water to monitor and comply with a number of additional drinking water quality standards going forward as we move towards PC27.
</t>
  </si>
  <si>
    <t xml:space="preserve">NIW noted that use of the OBR March 2024 inflation forecasts for the FD will result in a small decease in the RDEL &amp; CDEL.
</t>
  </si>
  <si>
    <t>We thank CCNI for its response and suggestion. Whilst the rationale for CCNI's proposal is noted and recognised, we have continued to apply the approach adopted in the draft determination for our final determination. This is because we do not have any certainty in relation to the amount of over/under recovery that will need to be accounted for at the end of PC21 and whether any significant negative adjustments to K will be required.  We also consider that the calculated WACI remains affordable and so does not merit smoothing over a longer period due to the ongoing uncertainty that exists in relation to future outcomes, as noted above.</t>
  </si>
  <si>
    <t xml:space="preserve">The funding required to allow NI Water to maintain existing service to existing customers has been retained within in our PC21 MTR assessment.  This approach aims to ensure there is no deterioration in the provision of services across NI Water's asset base.  We believe that fully funding the plan continues to represent the best outcome for consumers and the environment.  It would help avoid delays in the planned delivery of environmental compliance, the release of development constraints and the delivery of a more sustainable and efficient service.  It would also avoid the transfer of responsibility and risk away from the company to others, including DfI and consumers.
</t>
  </si>
  <si>
    <t xml:space="preserve">We appreciate DWI's comments in relation to NI Water's delivery to date against the targets set for water quality standards.  We also note and acknowledge DWI's concerns in relation to lead in drinking water and the recent increase in non-compliance for Trihalomethanes (THMs).  Our PC21 MTR retains the proactive lead communication pipe replacement targets originally agreed by stakeholders for the PC21 period and also the original targets for the watermain rehabilitation programme which deliver opportunistic replacement of lead communication pipes.  We envision that the broader consideration of further actions that can be taken to address the issue of lead in drinking water will be considered by the PC27 Drinking Water Quality Working Group (DWQWG) which started meeting in March 2024.  Whilst there are no numerical KPI targets for Trihalomethanes, our Serviceability assessment monitors performance at a sub-threshold level (75% of PCV) and requires NI Water to maintain performance within a band which accounts for the natural variation associated with the sampling regime.  However, if there is any sustained deterioration beyond this, NI Water is expected to take action to address this within its overall base maintenance funding.  As for lead, any additional action required on THMs can be discussed at the PC27 DWQWG and the established Change Control Process remains in place for addressing emerging water quality issues at specific sites within the price control period if required.
</t>
  </si>
  <si>
    <t>We note DWI's comments in these areas and welcome the ongoing updates provided by DWI in relation to any enforcement action that is being undertaken.  The established Change Control Process remains in place for addressing any emerging water quality issues at specific sites within the price control period if required.</t>
  </si>
  <si>
    <t xml:space="preserve">We welcome DWI's support for our MTR decisions on the PC21 targets for trunk mains, service reservoir/clear water tanks and water treatment works.  We will account for any variations in delivery outside the change controls and PC15 carry over, through our PC21 Outturn Report. We also welcome DWI's support for the planned work on new measures for PC27 and will provide DWI with updates on the emerging findings of the Consumer Measure Satisfaction (CM/SAT) stakeholder group as this work progresses as part of the PC27 process.  We note DWI's comments with respect to serviceability.  Our ongoing monitoring of serviceability trends through the annual information return and cost and performance report processes will help identify any emerging deterioration for specific measures (such as THMs) so that the need for corrective action can be identified.
</t>
  </si>
  <si>
    <t xml:space="preserve">We note DWI's comments on these specific issues.  Our PC21 MTR retains the original Catchment Management Plan targets agreed by stakeholders for the PC21 period.  We will account for any variations in delivery outside the change controls and PC15 carry over, through our PC21 Outturn Report.
</t>
  </si>
  <si>
    <t xml:space="preserve">UFU are seeking assurance that the adjustment of the PC21 investment plan accounts for addressing water catchment quality. UR states that NI Water has made progress in the delivery of PC21 requirements in the first two years of the Price Control, was this considered in this context.
Water catchment quality could be considered under the context of Capital Investment in this MTR Draft Determination. In the section, Enhancement Investment identifies providing extra capacity to accommodate growth/development.
</t>
  </si>
  <si>
    <t xml:space="preserve">We note UFU's comments on the specific issue of catchment management.  Our PC21 MTR retains the original Catchment Management Plan targets that were agreed by stakeholders (including the quality regulators) for the PC21 period and which were consulted upon as part of our original PC21 final determination.  At the end of the second year of PC21 NI Water was on target for the 'number of catchments where management plan recommendations have been implemented'.  These specific targets were set within the context of the Department for Infrastructure's PC21 Social and Environmental Guidance's (S&amp;EG) objective of establishing a deliverable investment plan which met established needs and was affordable from a tariff perspective.  The enhancement investment and associated MTR targets remain aligned with this S&amp;EG objective but benefit from the fact that the outstanding scope certainty work for wastewater treatment and sewerage has now been completed by NI Water and take account of this.  They represent our assessment of the adjusted 'unconstrained' baseline programme and do not account for the impact that any public expenditure budget constraints applied outside the UR's determination processes might have on delivery and we believe that fully funding the plan continues to represent the best outcome for consumers and the environment.  Within this programme the enhancement investment takes account of any planned growth/development.
</t>
  </si>
  <si>
    <t xml:space="preserve">We acknowledge NIEA's concerns in relation to the deferment of schemes and recognise the impact this could have.  The 'unconstrained' approach to PC21 was intended to start to address the wastewater and sewerage investment needs by aligning with the PC21 Social and Environmental Guidance's (S&amp;EG) objective of establishing a deliverable investment plan which met established needs and was affordable from a tariff perspective.  The PC21 final determination outputs reflected this but noted that scope certainty work needed to be completed to confirm the solutions and costs for the majority of the wastewater and sewerage schemes. The updated outputs included in the PC21 MTR are still aligned with the S&amp;EG objective but benefit from the fact that the outstanding scope certainty work has now been completed by NI Water and take account of this.  As such, they effectively represent the wastewater and sewerage outputs that would have been included in the PC21 final determination if the outcome of the scope certainty exercise had been known at the time.  They do not account for the impact that any public expenditure budget constraints applied outside the UR's determination processes might have on delivery and so simply represent the adjusted 'unconstrained' baseline programme.  We will monitor delivery against this baseline throughout the remainder of PC21 and report performance through our annual Cost and Performance Report.  This will help provide clarification in terms of quantifying any shortfalls and why they have occurred.
</t>
  </si>
  <si>
    <t>UFU noted its reservations around the roll out of smart meters in NI,  especially in rural areas. Their concerns were broken down into a number of sub issues which included:
- Reliability/Connectivity
- Cyber Security
- Cost
- Glitches
- Data Privacy.
UFU consider that before any roll out of smart meter occurs a further consultation should take place to address concerns, remedy the issues and dispel any myths regarding smart metering.</t>
  </si>
  <si>
    <t xml:space="preserve">We note DWI's comments in relation to the development of innovative solutions and engagement with NI Water on pilot plant trials to identify optimal treatment solutions.  We have not amended any of the innovation plans for PC21 in the MTR.  The potential benefits of undertaking the pilot trials instead of the planned treatability studies is recognised.  We have included the additional costs for the completion of water treatment works pilot plant studies instead of treatability studies in the final determination as this reflects the remit of the outputs now being delivered and will benefit consumers by helping avoid nugatory expenditure through the optimisation of solutions.  The full implications of the transition in approach from the delivery of treatability studies to the delivery of pilot plant trials will be considered as part of our PC21 Outturn Report.  Planning for new quality and investment requirements for PC27 has commenced through the DWQWG and any ongoing updates that DWI can provide on the implementation of the recast Drinking Water Directive and requirements for monitoring and complying with additional drinking water quality standards would be important for this process.
</t>
  </si>
  <si>
    <t xml:space="preserve">We note CCNI's support for the continuation of leakage trials.  This approach will allow a full range of options and opportunities to be explored and help NI Water fully assess the benefits of each technology and develop an evidence-based investment proposal for the next price control.  Any re-evaluation of the SELL and establishment of revised targets will be undertaken as part of this process taking into account the costs and benefits that have been demonstrated.
</t>
  </si>
  <si>
    <t xml:space="preserve">We welcome CCNI's support in this area. </t>
  </si>
  <si>
    <t xml:space="preserve">We welcome CCNI's support for the retention of Development Objectives 1 and 2 for the remainder of PC21 and for the UR retaining an oversight role in relation to their delivery.  </t>
  </si>
  <si>
    <t>As signalled in our draft determination, our final determination assessments were updated using March 2024 OBR data.  The use of OBR data rather than other sources is normal practice for the UR.</t>
  </si>
  <si>
    <t xml:space="preserve">For the final determination we have updated the compliance targets.  We have taken account of the changes to the number of wastewater treatment works nominated outputs that has resulted from the completion of the scope certainty exercise. This has only resulted in some minor changes from the PC21 final determination figures but ensures the delivery profile and the compliance targets are better aligned.  The revised targets can be found in Tables 3.9 and 3.10 of the PC21 MTR final determination report.
</t>
  </si>
  <si>
    <t xml:space="preserve">We acknowledge the comments that CCNI has made in support of the smart metering programme and trials.  The ongoing approach for PC21 is based on the CBA submitted by NI Water and the trials it has undertaken to date.  We will consider any proposals for the continuation of smart metering submitted by NI Water as part of the next price control process.  This will be informed by the costs and benefits established during PC21, stakeholder engagement through the PC27 working groups and take into account any associated priorities that DfI includes in its Social and Environmental Guidance.
</t>
  </si>
  <si>
    <t xml:space="preserve">We appreciate CCNI's comments on our draft determination Real Price Effect (RPEs) conclusions.  We have considered this issue further for the final determination and remain of the opinion that there is no firm evidence for RPEs when measured against our general measure of inflation for PC21 (i.e. RPI).  The additional information submitted by NI Water however suggests that the company's actual tender and material costs are higher than would be predicted by NI Water's original cost estimates adjusted for RPI.  Whilst this does not change our conclusions on RPEs, we recognise that there is a need to determine why these costs appear to be higher than anticipated.  This will be important for informing the delivery of outputs during the remainder of PC21, the allocation of 'responsibility' within our PC21 Outturn Report and the robustness of any cost estimates used within the business planning process for the next price control period.  We have therefore decided to undertake additional work outside of the MTR process to investigate the potential reasons why this may be the case.
</t>
  </si>
  <si>
    <t xml:space="preserve">We acknowledge CCNI's request for clarity on this issue. The DG2 register refresh was included in the PC21 FD (Annex E, para 3.14) as a Development Objective due to concerns that the register might be underrepresenting the number of properties experiencing low pressure.  It was aimed at improving the quality and confidence of NI Water's data to provide a more robust basis for setting targets and delivering improvements for customers moving forward.  The company completed its DG2 register update in August 2022 and so the Development output will now be closed (refer to the 'Closure of completed Development Outputs' section of the final determination).  From this point onward the refresh of the register will become a BAU activity rather than a specific and material project for resetting the 'baseline' figures.
</t>
  </si>
  <si>
    <t xml:space="preserve">In the serviceability graph a falling trend indicates improving performance rather than deterioration.  We hope that this alleviates the concerns expressed by CCNI in relation to performance for this particular indicator.  Any improvement in performance which is considered real (i.e. not simply due to the natural variation that might be expected in the data) and sustainable, would be 'captured' within the serviceability process by setting the 'allowable' performance range at a lower level in the next price control.  Waiting to the next price control helps 'test' the sustainability of the improvements.  Had deterioration been evident over a sustained period we would have reinforced the need for NI Water to redress the deterioration and monitored ongoing performance to ensure that this occurred.  Setting serviceability targets at 75% of statutory limits for water quality helps provide time for action to be taken before non-compliance occurs.
</t>
  </si>
  <si>
    <t xml:space="preserve">We acknowledge CCNI concerns in relation to the impact of public expenditure constraints.  The 'unconstrained' approach adopted for PC21 and the MTR establishes NI Water's funding requirements by aligning with the PC21 Social and Environmental Guidance's (S&amp;EG) objective of establishing a deliverable investment plan which met established needs and was affordable from a tariff perspective.  The outcomes therefore do not account for the impact that any public expenditure budget constraints applied outside the UR's determination processes might have on delivery of investment and services and so simply represent the adjusted 'unconstrained' baseline requirements.  We believe that fully funding the plan continues to represent the best outcome for consumers and the environment and will communicate this to stakeholders through relevant forums.  We will monitor delivery against this baseline throughout the remainder of PC21 and report performance through our annual Cost and Performance Report.  This will help provide clarity in terms of the impact that any funding shortfalls might have had.  We will also assess the impact on capital investment delivery at the end of the period through our PC21 Outturn Report.
</t>
  </si>
  <si>
    <t xml:space="preserve">We appreciate the input provided by CCNI and other stakeholders through the CM/SAT group, which allowed the consumer measures and targets for the remainder of PC21 to be agreed.  We also welcome the discussion and preparatory work that has already been undertaken on potential measures for the next price control period.  Planning for PC27 has already commenced and working groups have been established.  As part of this process we would expect CM/SAT to continue with the consideration and development of the new PC27 measures, including ensuring the necessary planning and data collection has been undertaken to allow meaningful targets to be set.  Both the draft and final determination acknowledge CCNI's concerns in relation to the visibility of performance against NI Water's Code of Practice promises and note our expectation that CM/SAT should consider this as part of its discussions for PC27, including how monitoring and reporting of performance might be implemented.
</t>
  </si>
  <si>
    <t>We welcome CCNIs support for the adjustment of this target and the recognition of the rationale behind it.</t>
  </si>
  <si>
    <t xml:space="preserve">In early 2024, a report from the NI Audit Office (NIAO) said there should be a comprehensive expert review of how NI Water is funded and governed, saying that NI Water has struggled to secure adequate funding for infrastructure upgrades since it was established in 2007.
In March 2015, NI Water increased its non-domestic water and sewage charges by 2.4%, resulting in farmers and other metered businesses continuing to carry the burden of water charges for the whole of Northern Ireland. At the time, the UFU said that we felt that it was discriminatory for metered business customers, and in particular farmers, to be expected to continue to cover these costs for the whole of the NI population.
UFU have been of the opinion for years that everyone should pay for the water they use.
UR has subsequently said that priority should be given as to how NI Water is going to be correctly funded and only then look at the ownership models, and that the ownership models support that correct level of funding.
UFU would make the point that the key priorities should be considered as a matter of urgency.
In conclusion, there needs to be a comprehensive expert review as to how NI Water is funded and governed and this should be a matter of priority, ensuring that non domestic customers are no longer being billed in isolation.
</t>
  </si>
  <si>
    <t>We note and welcome NI Water's broad agreement on these issues.</t>
  </si>
  <si>
    <t xml:space="preserve">We welcome CCNIs supportive comments in relation to the funding included for the change control projects. For the final determination we have also included c£16m funding for substitution projects which was omitted from the draft determination.
</t>
  </si>
  <si>
    <t xml:space="preserve">In the final determination we have included funding for the substitution projects which was omitted from the draft determination to maintain the link between outputs and funding. </t>
  </si>
  <si>
    <t xml:space="preserve">We welcome NI Water's acceptance of the revised DG2 figures and commitment to consider the Reporter's recommendations regarding logging and analysis of pressures as part of PC27 process.
</t>
  </si>
  <si>
    <t xml:space="preserve">In the final determination we have included funding for the completion of the water treatment works pilot plant studies instead of treatability studies, as this reflects the remit of the outputs now being delivered.  This forms part of the allowance for substitution projects which was omitted from the draft determination.  The full implications of the transition in approach from the delivery of treatability studies to the delivery of pilot plant trials will be considered as part of our PC21 Outturn Report.  Refer to the 'Substitution projects' section on page 60 of the main report for further details.
</t>
  </si>
  <si>
    <t xml:space="preserve">For reasons outlined earlier in support of our wider case for application of the full RPE adjustment, we do not agree with the Regulator’s contention that RPI should provide sufficient headroom for water sector cost rises. The outcome of the RPE analysis should be applied to Base Maintenance.
NI Water believe that our proposal to use the PC21 Regulatory Depreciation allowance to offset these cost pressures to ensure that customer bills are kept as low as possible, should be implemented. 
NI Water agree that, in line with consumer expectation and the requirements of the S&amp;EG, the established policy is to maintain base maintenance allowances as a priority when faced with budgetary pressures.
</t>
  </si>
  <si>
    <t xml:space="preserve">It is unclear how the company can say that our decision on RPEs would provide headroom for project delivery within a 'ceiling' cost whilst also remaining adamant that its cost increases are real and justified by evidence.  Maintaining both these positions appears contradictory.  However irrespective of this, the extent to which NI Water might be able to deliver additional projects will not be known until the reasons for the company's apparent cost increases above RPI are understood.  It is therefore not possible to conclude on this issue at this stage.  Refer to pages 55 to 57 of the main report for further details.
</t>
  </si>
  <si>
    <t xml:space="preserve">The Reporter identified two key areas where additional evidence was required to support our submission:
Detailed backup information to support the cost curves mechanism, comprising cost estimates from other similar schemes. This is summarised in Annex 5.4.
The Reporter’s draft report highlighted a number of projects where the scope risk was not applied in accordance with the methodology proposed by NI Water. The projects and details of the associated scope risk percentage are included in Annex 5.5. 
The Reporter’s draft report also highlighted a number of projects where the scope of the project has been changed since the FD or is incorrect. These projects are summarised in Annex 5.6.
Based on the additional evidence in the above annexes, this report accepts 1.25% of adjustments to scope certainty projects identified by the UR. This should be applied to scope certainty projects only.
</t>
  </si>
  <si>
    <t>Refer to our response to item 10 above.</t>
  </si>
  <si>
    <t xml:space="preserve">As signalled in our draft determination, we have updated our final determination assessments using March 2024 OBR data.  This had the impact on the RDEL &amp; CDEL figures that NI Water has noted in its response.
</t>
  </si>
  <si>
    <t>We welcome NI Water's acceptance of our decision to keep development objectives 1 and 2 open.  We have considered the rationale submitted in NI Water's draft determination response for closing objectives 18, 19 and 20 as well and agree that the development activities linked to this investment has been completed.  As a result, our final determination confirms that they will be closed along with the five closures previously agreed.  This means that a total of eight development objectives will be closed at the MTR.  Refer to section 3.90 to 3.93 of the main report for further details.</t>
  </si>
  <si>
    <t xml:space="preserve">We have considered NI Water's request to amend the description of this target to “WwTWs assessed and/or upgraded if required to comply with PPC Regulations" and have accepted this on the basis that it more accurately reflects the potential outcomes of the process followed.  Sections 3.67 to 3.68 of the main report provides further details.
</t>
  </si>
  <si>
    <t xml:space="preserve">We note and appreciate the additional information provided in NI Water's draft determination response. Refer to our response to item 10 above in relation to our conclusions on RPEs and the additional work that will be undertaken outside the MTR process to investigate cost rises.
We note that NI Water now accepts 1.25% of the scope certainty cost challenge. We had anticipated adjusting the percentage reduction in the final determination to take account of the outcome of further engagement between the Reporter and NI Water on this issue following the submission of further evidence.  However as the adjustment only applies to wastewater and sewerage enhancement investment which is unlikely to proceed due to public expenditure constraints, we do not believe that the completion of this additional work would represent value for money for consumers until such time as it is confirmed that this investment can proceed.  Refer to sections 5.21 to 5.29 of the main report for further details.
</t>
  </si>
  <si>
    <t>UR has considered NI Water's draft determination response, and decided to continue to exclude the company's claim for years 1-3 in our final determination. This is because NI Water's response largely restates points which had been made and considered in advance of the draft determination.  Our regulatory position therefore remains that the Mid-Term Review operating cost considerations should be forward looking rather than retrospective.  Refer to sections 4.11 to 4.23 of the main report for further details.</t>
  </si>
  <si>
    <t xml:space="preserve">UR has considered NI Water's draft determination response, and decided to retain the draft determination decision not to allow a 'true-up' for these costs.  This is on the basis that NI Water's response largely restates points which had been made and considered in advance of the draft determination.  It therefore remains our opinion that introducing a new mechanism at this point of the PC21 process would not be proportionate or appropriate. Refer to sections 4.19 to 4.23 of the main report for further details.
</t>
  </si>
  <si>
    <t xml:space="preserve">We welcome that the Utility Regulator has allowed a significant adjustment to Power costs in years 4 – 6. While the proposed adjustment is £8.6m lower than our submission, the Utility Regulator have indicated that this reduction merely reflect latest market forecasts. Following our own updated market assessment, this appears reasonable. The Utility Regulator noted all remaining costs in years 4 – 6 were broadly offsetting, this approach appears reasonable in maintaining the integrity of the PC21 FD.
It has been accepted that global energy prices were outside NI Water control, and we welcome the Utility Regulator’s conclusion in the draft determination that our procurement processes were robust, with keenly priced contracts and that we actively sought to reduce demand.
</t>
  </si>
  <si>
    <t>We welcome NI Water's acknowledgement of the approach adopted and that it appears reasonable.</t>
  </si>
  <si>
    <t xml:space="preserve">We appreciate NI Water pointing this out.  The tables have been updated to ensure they are consistent and where it was considered appropriate, historic actuals have been added and noted to help avoid confusion due to the rebasing of targets.
</t>
  </si>
  <si>
    <t xml:space="preserve">We appreciate NI Water's comments on the consumer measures decisions and its confirmation that it will continue to capture DG6, DG7 and DG9 data for the remainder of the PC21 period.  We welcome the discussion and preparatory work that has already been undertaken through CM/SAT on potential measures for the next price control period.  As NI Water is aware planning for PC27 has already commenced and working groups have been established.  As part of this process we would expect CM/SAT to continue with the consideration and development of the new measures for the next price control period and to undertake the necessary planning and data collection to allow meaningful targets to be set. 
</t>
  </si>
  <si>
    <t xml:space="preserve">We note UFU's comments in relation to the various parties who have responsibility in relation to maintaining and improving water quality in the environment.  We regulate NI Water and so our price control process solely focuses on the operations of the company and the services it delivers.  The 'unconstrained' approach to PC21 was intended to start to address the outstanding wastewater and sewerage investment needs by aligning with the PC21 Social and Environmental Guidance's (S&amp;EG) objective of establishing a deliverable investment plan which met established needs and was affordable from a tariff perspective.  The PC21 final determination outputs reflected this, including the priority requirements identified by the quality regulators (NIEA and DWI).  The updated outputs included in the PC21 MTR are still aligned with the S&amp;EG objective but benefit from the fact that the outstanding scope certainty work has now been completed by NI Water and take account of this.  As such, they effectively represent the wastewater and sewerage outputs that would have been included in the PC21 final determination if the outcome of the scope certainty exercise had been known at the time.  They do not account for the impact that any public expenditure budget constraints applied outside the UR's determination processes might have on delivery and so simply represent the adjusted 'unconstrained' baseline programme.  It therefore includes prioritised and targeted programmes for upgrading wastewater treatment works to meet their discharge consents, delivering solutions which reduce the number of unsatisfactory intermittent discharges (based on NIEA categorisation), installing event duration monitors at storm overflows throughout its network and removing storm water from the combined sewerage system.  The NI Executive has approved an Action Plan as a first step towards the long term rehabilitation of water quality in  Lough Neagh and the requirements of this plan will be taken into account as our PC27 Environmental Quality Working Group (stakeholder group chaired by NIEA) discusses environmental priorities for the next price control period. 
</t>
  </si>
  <si>
    <t>We note UFU comments and concerns in relation to an expert review of how NI Water is funded and governed, the distribution of charges between non-domestic and  domestic customers and the view that everyone to pay for their water use.  Decisions on how NI Water is funded and governed are taken by Government and not the Utility Regulator.  As UFU will be aware, after NI Water was formed in 2007, the Executive took the decision not to directly charge domestic customers and to instead provide a government subsidy in lieu of these costs. This policy remains in place and any change to this would be a political decision.  Within the established governance framework, we determine the efficient revenue allowance (distributed across tariff baskets) that NI Water requires to deliver essential water and wastewater services and meet the established need in terms of its statutory and environmental obligations.  This includes information on the level of domestic subsidy required.  The UR is neutral as to the source, or mix of sources, of funding by which NI Water recovers the required revenue, but we believe that a fully funded plan continues to represent the best outcome for consumers and the environment.  The targets included in our MTR represent our updated assessment of the 'unconstrained' baseline programme and do not account for the impact that any public expenditure budget constraints applied outside the UR's determination processes might have on investment priorities and delivery.</t>
  </si>
  <si>
    <t xml:space="preserve">The Utility Regulator acknowledges UFU's concerns regarding the impact of tariff increases on the agricultural industry, including farm businesses. The UR's responsibility is to set a revenue allowance within the price control at a level that is necessary for NI Water, as an efficient company, to deliver essential water and wastewater services and meet its statutory and environmental obligations.  NI Water has experienced unprecedented power costs that were not foreseen when they submitted their PC21 business plan and we do not consider it unreasonable to allow a certain level of cost recovery in this regard.  This has been limited to the final three years of the price control.
</t>
  </si>
  <si>
    <t xml:space="preserve">We note NI Water's stated position.  In our draft determination we concluded that there was no firm evidence for RPEs when measured against our general measure of inflation for PC21 (i.e. RPI).  Our final determination conclusions, as described in sections 5.30 to 5.52 of the main report, remain the same.  However we also acknowledge that the data submitted by NI Water appears to indicate that some costs are higher than their original cost estimates adjusted by RPI.  We recognise that there is a need to investigate the reasons for the increases as they are not explained by Real Price Effects.  As advised during engagement prior to the  publication of the final determination, we have decided to undertake this work outside the MTR process and will conclude on it separately. Further details can be found on pages 55 to 56 of the main report.
</t>
  </si>
  <si>
    <r>
      <t>Refer to our response to item 10 above in relation to our conclusions on RPEs and the additional work that will be undertaken outside the MTR process to investigate cost rises.
The impact of cost rises on base maintenance will not be known until the reasons for the company's apparent cost increases above RPI are fully understood.  Our draft determination conclusion that the PC21 Regulatory Depreciation allowance should be used for its original purpose therefore remains in place</t>
    </r>
    <r>
      <rPr>
        <sz val="11"/>
        <rFont val="Arial"/>
        <family val="2"/>
      </rPr>
      <t xml:space="preserve"> until such times as the extent to which it is needed to meet any other base maintenance cost pressures is proven</t>
    </r>
    <r>
      <rPr>
        <sz val="11"/>
        <color rgb="FF000000"/>
        <rFont val="Arial"/>
        <family val="2"/>
      </rPr>
      <t xml:space="preserve">.
</t>
    </r>
  </si>
  <si>
    <t xml:space="preserve">We note CCNI's comments in relation to the scope certainty changes.  For the final determination we have included c£16m funding for scope certainty substitution projects which was omitted from the draft determination.  We have also updated the wastewater percentage compliance targets to take account of the changes to the number of wastewater treatment works nominated outputs that has resulted from the completion of the scope certainty exercise. This has only resulted in some minor changes from the PC21 final determination figures but ensures the delivery profile and the compliance targets are better aligned.  The revised targets can be found in Tables 3.9 and 3.10 of the PC21 MTR final determination report. 
</t>
  </si>
  <si>
    <r>
      <t>We note CCNI's confirmation of its support for the established principles of investment prioritisation and its views in relation to the draft determination conclusions in relation to the provision for cost pressures above inflati</t>
    </r>
    <r>
      <rPr>
        <sz val="11"/>
        <rFont val="Arial"/>
        <family val="2"/>
      </rPr>
      <t>on (RPI)</t>
    </r>
    <r>
      <rPr>
        <sz val="11"/>
        <color rgb="FF000000"/>
        <rFont val="Arial"/>
        <family val="2"/>
      </rPr>
      <t xml:space="preserve"> within the MTR process. </t>
    </r>
  </si>
  <si>
    <r>
      <t>The Reporter's audit work is generally undertaken on the basis of a 'representative' sample taking into account number, cost and type.  Selection criteria are used to ensure this is the case.  The sample size and the types of project chosen in this case are considered sufficient to produce an answer which can be applied to the whole programme with reasonable confiden</t>
    </r>
    <r>
      <rPr>
        <sz val="11"/>
        <rFont val="Arial"/>
        <family val="2"/>
      </rPr>
      <t xml:space="preserve">ce.  The schemes chosen covered 61% of the overall cost of the scope certainty  projects.  </t>
    </r>
    <r>
      <rPr>
        <sz val="11"/>
        <color rgb="FF000000"/>
        <rFont val="Arial"/>
        <family val="2"/>
      </rPr>
      <t xml:space="preserve">The 10% challenge identified by the Reporter included a large number of items where NI Water believed it could provide further evidence to support the value submitted.  This led to the application of a lower percentage reduction in the draft determination on a 'reasoned' basis, pending the submission of further evidence by NI Water and its consideration.  We had anticipated adjusting the percentage reduction in the final determination to take account of the outcome of further engagement between the Reporter and NI Water on this issue.  However as the adjustment only applies to wastewater and sewerage enhancement investment which is unlikely to proceed due to public expenditure constraints, we do not believe that the completion of this additional work would represent value for money for consumers until such time as it is confirmed that this investment can proceed.  Refer to sections 5.21 to 5.29 of the main report for further details.
</t>
    </r>
  </si>
  <si>
    <r>
      <t>UFU's comments and reservations in relation to the roll out of smart meters in NI are noted, including its particular concerns in relation to the read across of issues associated with energy smart meters.  As acknowledged in the UFU response, 90% of the proposed installations in PC</t>
    </r>
    <r>
      <rPr>
        <sz val="11"/>
        <rFont val="Arial"/>
        <family val="2"/>
      </rPr>
      <t>21 are AMR devices are simply retrofited to meters outside properties which transmit readings via radio waves to facilitate</t>
    </r>
    <r>
      <rPr>
        <sz val="11"/>
        <color rgb="FF000000"/>
        <rFont val="Arial"/>
        <family val="2"/>
      </rPr>
      <t xml:space="preserve"> 'drive by' meter readings.  As such they are in effect 'advanced' dumb meter not truly 'intelligent' smart meters.  They will therefore not be subject to the many of the concerns that have been expressed in relation to the more intelligent smart energy meters that are installed in homes.  In rural areas the percentage of installations that are AMR meters is likely to be closer to 100% as the installation of truly smart AMI meters and their associated infrastructure and telemetry requirements would not be cost effective.  It is therefore hoped that this alleviates most of UFU's concerns, including those related to data privacy, cyber security and supplies being automatically cut-off.  It is also considered that their installation might improve accuracy, as they would not be subject to the potential for human error (e.g. misreading or miswriting) and by helping to reduce the number of estimated bills.  While UFU comments in relation to glitches are noted, there are also issues that can result from manual reading processes and the checks and balances that exist in relation to the manual meter reading and billing processes still remain in place.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</si>
</sst>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Arial"/>
      <family val="2"/>
    </font>
    <font>
      <sz val="11"/>
      <color rgb="FF000000"/>
      <name val="Arial"/>
      <family val="2"/>
    </font>
    <font>
      <b/>
      <sz val="14"/>
      <color theme="1"/>
      <name val="Arial"/>
      <family val="2"/>
    </font>
    <font>
      <b/>
      <sz val="11"/>
      <color rgb="FFC00000"/>
      <name val="Calibri"/>
      <family val="2"/>
      <scheme val="minor"/>
    </font>
    <font>
      <sz val="8"/>
      <name val="Calibri"/>
      <family val="2"/>
      <scheme val="minor"/>
    </font>
    <font>
      <sz val="11"/>
      <name val="Arial"/>
      <family val="2"/>
    </font>
    <font>
      <sz val="11"/>
      <color rgb="FF7030A0"/>
      <name val="Arial"/>
      <family val="2"/>
    </font>
    <font>
      <sz val="11"/>
      <color rgb="FF7030A0"/>
      <name val="Calibri"/>
      <family val="2"/>
      <scheme val="minor"/>
    </font>
    <font>
      <b/>
      <sz val="11"/>
      <color rgb="FFFF0000"/>
      <name val="Calibri"/>
      <family val="2"/>
      <scheme val="minor"/>
    </font>
    <font>
      <b/>
      <sz val="11"/>
      <color rgb="FFC00000"/>
      <name val="Arial"/>
      <family val="2"/>
    </font>
    <font>
      <sz val="11"/>
      <color theme="8"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C7C7C"/>
        <bgColor indexed="64"/>
      </patternFill>
    </fill>
  </fills>
  <borders count="3">
    <border>
      <left/>
      <right/>
      <top/>
      <bottom/>
      <diagonal/>
    </border>
    <border>
      <left style="thick">
        <color rgb="FF7C7C7C"/>
      </left>
      <right style="thick">
        <color rgb="FF7C7C7C"/>
      </right>
      <top style="thick">
        <color rgb="FF7C7C7C"/>
      </top>
      <bottom style="thick">
        <color rgb="FF7C7C7C"/>
      </bottom>
      <diagonal/>
    </border>
    <border>
      <left style="thick">
        <color rgb="FF7C7C7C"/>
      </left>
      <right style="thick">
        <color rgb="FF7C7C7C"/>
      </right>
      <top/>
      <bottom/>
      <diagonal/>
    </border>
  </borders>
  <cellStyleXfs count="1">
    <xf numFmtId="0" fontId="0" fillId="0" borderId="0"/>
  </cellStyleXfs>
  <cellXfs count="3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0" fillId="0" borderId="0" xfId="0" applyAlignment="1">
      <alignment horizontal="left" wrapText="1" indent="1"/>
    </xf>
    <xf numFmtId="0" fontId="0" fillId="2" borderId="0" xfId="0" applyFill="1" applyAlignment="1">
      <alignment vertical="center"/>
    </xf>
    <xf numFmtId="0" fontId="0" fillId="2" borderId="0" xfId="0" applyFill="1" applyAlignment="1">
      <alignment vertical="top"/>
    </xf>
    <xf numFmtId="0" fontId="1"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indent="1"/>
    </xf>
    <xf numFmtId="0" fontId="3" fillId="0" borderId="0" xfId="0" applyFont="1" applyAlignment="1">
      <alignment vertical="center"/>
    </xf>
    <xf numFmtId="0" fontId="4" fillId="2" borderId="0" xfId="0" applyFont="1" applyFill="1" applyAlignment="1">
      <alignment vertical="top" wrapText="1"/>
    </xf>
    <xf numFmtId="0" fontId="0" fillId="0" borderId="0" xfId="0" applyAlignment="1">
      <alignment horizontal="left" indent="1"/>
    </xf>
    <xf numFmtId="0" fontId="3" fillId="0" borderId="0" xfId="0" applyFont="1" applyAlignment="1">
      <alignment horizontal="center" vertical="center"/>
    </xf>
    <xf numFmtId="0" fontId="0" fillId="2" borderId="0" xfId="0" applyFill="1" applyAlignment="1">
      <alignment horizontal="center" vertical="top"/>
    </xf>
    <xf numFmtId="0" fontId="0" fillId="0" borderId="0" xfId="0" applyAlignment="1">
      <alignment horizontal="center" wrapText="1"/>
    </xf>
    <xf numFmtId="0" fontId="4" fillId="0" borderId="0" xfId="0" applyFont="1" applyAlignment="1">
      <alignment vertical="top"/>
    </xf>
    <xf numFmtId="0" fontId="7" fillId="0" borderId="1" xfId="0" applyFont="1" applyBorder="1" applyAlignment="1">
      <alignment horizontal="left" vertical="top" wrapText="1" indent="1"/>
    </xf>
    <xf numFmtId="0" fontId="4" fillId="0" borderId="0" xfId="0" applyFont="1" applyAlignment="1">
      <alignment vertical="top" wrapText="1"/>
    </xf>
    <xf numFmtId="0" fontId="6" fillId="0" borderId="1" xfId="0" applyFont="1" applyBorder="1" applyAlignment="1">
      <alignment horizontal="left" vertical="top" wrapText="1" indent="1"/>
    </xf>
    <xf numFmtId="0" fontId="7" fillId="0" borderId="2" xfId="0" applyFont="1" applyBorder="1" applyAlignment="1">
      <alignment horizontal="left" vertical="top" wrapText="1"/>
    </xf>
    <xf numFmtId="0" fontId="4" fillId="0" borderId="0" xfId="0" applyFont="1"/>
    <xf numFmtId="0" fontId="11"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xf>
    <xf numFmtId="0" fontId="0" fillId="0" borderId="0" xfId="0" applyAlignment="1">
      <alignment vertical="top" wrapText="1"/>
    </xf>
    <xf numFmtId="0" fontId="8" fillId="0" borderId="0" xfId="0" applyFont="1" applyAlignment="1">
      <alignment vertical="top"/>
    </xf>
    <xf numFmtId="0" fontId="9" fillId="0" borderId="0" xfId="0" applyFont="1" applyAlignment="1">
      <alignment vertical="top"/>
    </xf>
    <xf numFmtId="0" fontId="8"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7C7C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5"/>
  <sheetViews>
    <sheetView tabSelected="1" zoomScaleNormal="100" workbookViewId="0"/>
  </sheetViews>
  <sheetFormatPr defaultColWidth="0" defaultRowHeight="14.5" x14ac:dyDescent="0.35"/>
  <cols>
    <col min="1" max="1" width="3.08984375" customWidth="1"/>
    <col min="2" max="2" width="6.7265625" style="2" customWidth="1"/>
    <col min="3" max="3" width="19.1796875" style="2" customWidth="1"/>
    <col min="4" max="4" width="38.54296875" style="16" customWidth="1"/>
    <col min="5" max="5" width="97.08984375" style="4" customWidth="1"/>
    <col min="6" max="6" width="83.6328125" customWidth="1"/>
    <col min="7" max="7" width="80.1796875" customWidth="1"/>
    <col min="8" max="12" width="0" hidden="1" customWidth="1"/>
    <col min="13" max="16384" width="8.7265625" hidden="1"/>
  </cols>
  <sheetData>
    <row r="2" spans="1:7" ht="18" x14ac:dyDescent="0.35">
      <c r="B2" s="11" t="s">
        <v>7</v>
      </c>
      <c r="D2" s="14"/>
    </row>
    <row r="3" spans="1:7" ht="18" x14ac:dyDescent="0.35">
      <c r="D3" s="14"/>
    </row>
    <row r="4" spans="1:7" ht="15" thickBot="1" x14ac:dyDescent="0.4">
      <c r="A4" s="5"/>
      <c r="B4" s="6"/>
      <c r="C4" s="6"/>
      <c r="D4" s="15"/>
      <c r="E4" s="6"/>
      <c r="F4" s="3"/>
      <c r="G4" s="3"/>
    </row>
    <row r="5" spans="1:7" s="1" customFormat="1" ht="43" thickTop="1" thickBot="1" x14ac:dyDescent="0.4">
      <c r="A5" s="5"/>
      <c r="B5" s="7" t="s">
        <v>0</v>
      </c>
      <c r="C5" s="7" t="s">
        <v>5</v>
      </c>
      <c r="D5" s="7" t="s">
        <v>1</v>
      </c>
      <c r="E5" s="7" t="s">
        <v>3</v>
      </c>
      <c r="F5" s="7" t="s">
        <v>2</v>
      </c>
    </row>
    <row r="6" spans="1:7" s="3" customFormat="1" ht="15.5" thickTop="1" thickBot="1" x14ac:dyDescent="0.4">
      <c r="A6" s="5"/>
      <c r="B6" s="7"/>
      <c r="C6" s="7"/>
      <c r="D6" s="7"/>
      <c r="E6" s="7"/>
      <c r="F6" s="7"/>
    </row>
    <row r="7" spans="1:7" s="3" customFormat="1" ht="141" thickTop="1" thickBot="1" x14ac:dyDescent="0.4">
      <c r="A7" s="5"/>
      <c r="B7" s="8">
        <v>1</v>
      </c>
      <c r="C7" s="8" t="s">
        <v>20</v>
      </c>
      <c r="D7" s="8" t="s">
        <v>79</v>
      </c>
      <c r="E7" s="10" t="s">
        <v>72</v>
      </c>
      <c r="F7" s="10" t="s">
        <v>150</v>
      </c>
    </row>
    <row r="8" spans="1:7" s="3" customFormat="1" ht="113" thickTop="1" thickBot="1" x14ac:dyDescent="0.4">
      <c r="A8" s="5"/>
      <c r="B8" s="8">
        <f t="shared" ref="B8:B24" si="0">B7+1</f>
        <v>2</v>
      </c>
      <c r="C8" s="8" t="s">
        <v>20</v>
      </c>
      <c r="D8" s="8" t="s">
        <v>33</v>
      </c>
      <c r="E8" s="10" t="s">
        <v>73</v>
      </c>
      <c r="F8" s="10" t="s">
        <v>123</v>
      </c>
    </row>
    <row r="9" spans="1:7" s="3" customFormat="1" ht="57" thickTop="1" thickBot="1" x14ac:dyDescent="0.4">
      <c r="A9" s="5"/>
      <c r="B9" s="8">
        <f t="shared" si="0"/>
        <v>3</v>
      </c>
      <c r="C9" s="8" t="s">
        <v>20</v>
      </c>
      <c r="D9" s="8" t="s">
        <v>80</v>
      </c>
      <c r="E9" s="10" t="s">
        <v>23</v>
      </c>
      <c r="F9" s="10" t="s">
        <v>135</v>
      </c>
    </row>
    <row r="10" spans="1:7" s="3" customFormat="1" ht="142" customHeight="1" thickTop="1" thickBot="1" x14ac:dyDescent="0.4">
      <c r="A10" s="5"/>
      <c r="B10" s="8">
        <f t="shared" si="0"/>
        <v>4</v>
      </c>
      <c r="C10" s="8" t="s">
        <v>20</v>
      </c>
      <c r="D10" s="8" t="s">
        <v>81</v>
      </c>
      <c r="E10" s="10" t="s">
        <v>74</v>
      </c>
      <c r="F10" s="10" t="s">
        <v>142</v>
      </c>
    </row>
    <row r="11" spans="1:7" s="3" customFormat="1" ht="57" thickTop="1" thickBot="1" x14ac:dyDescent="0.4">
      <c r="A11" s="5"/>
      <c r="B11" s="8">
        <f t="shared" si="0"/>
        <v>5</v>
      </c>
      <c r="C11" s="8" t="s">
        <v>20</v>
      </c>
      <c r="D11" s="8" t="s">
        <v>82</v>
      </c>
      <c r="E11" s="10" t="s">
        <v>75</v>
      </c>
      <c r="F11" s="10" t="s">
        <v>149</v>
      </c>
      <c r="G11" s="17"/>
    </row>
    <row r="12" spans="1:7" s="3" customFormat="1" ht="85" thickTop="1" thickBot="1" x14ac:dyDescent="0.4">
      <c r="A12" s="5"/>
      <c r="B12" s="8">
        <f t="shared" si="0"/>
        <v>6</v>
      </c>
      <c r="C12" s="8" t="s">
        <v>20</v>
      </c>
      <c r="D12" s="8" t="s">
        <v>76</v>
      </c>
      <c r="E12" s="10" t="s">
        <v>77</v>
      </c>
      <c r="F12" s="10" t="s">
        <v>143</v>
      </c>
    </row>
    <row r="13" spans="1:7" s="3" customFormat="1" ht="141" thickTop="1" thickBot="1" x14ac:dyDescent="0.4">
      <c r="A13" s="5"/>
      <c r="B13" s="8">
        <f t="shared" si="0"/>
        <v>7</v>
      </c>
      <c r="C13" s="8" t="s">
        <v>78</v>
      </c>
      <c r="D13" s="8" t="s">
        <v>85</v>
      </c>
      <c r="E13" s="10" t="s">
        <v>147</v>
      </c>
      <c r="F13" s="10" t="s">
        <v>148</v>
      </c>
    </row>
    <row r="14" spans="1:7" s="3" customFormat="1" ht="113" thickTop="1" thickBot="1" x14ac:dyDescent="0.4">
      <c r="A14" s="5"/>
      <c r="B14" s="8">
        <f t="shared" si="0"/>
        <v>8</v>
      </c>
      <c r="C14" s="8" t="s">
        <v>86</v>
      </c>
      <c r="D14" s="8" t="s">
        <v>87</v>
      </c>
      <c r="E14" s="10" t="s">
        <v>104</v>
      </c>
      <c r="F14" s="10" t="s">
        <v>146</v>
      </c>
      <c r="G14" s="18"/>
    </row>
    <row r="15" spans="1:7" s="3" customFormat="1" ht="267" thickTop="1" thickBot="1" x14ac:dyDescent="0.4">
      <c r="A15" s="5"/>
      <c r="B15" s="8">
        <f t="shared" si="0"/>
        <v>9</v>
      </c>
      <c r="C15" s="8" t="s">
        <v>89</v>
      </c>
      <c r="D15" s="8" t="s">
        <v>84</v>
      </c>
      <c r="E15" s="10" t="s">
        <v>103</v>
      </c>
      <c r="F15" s="10" t="s">
        <v>145</v>
      </c>
      <c r="G15" s="18"/>
    </row>
    <row r="16" spans="1:7" s="3" customFormat="1" ht="169" thickTop="1" thickBot="1" x14ac:dyDescent="0.4">
      <c r="A16" s="5"/>
      <c r="B16" s="8">
        <f t="shared" si="0"/>
        <v>10</v>
      </c>
      <c r="C16" s="8" t="s">
        <v>88</v>
      </c>
      <c r="D16" s="8" t="s">
        <v>97</v>
      </c>
      <c r="E16" s="10" t="s">
        <v>90</v>
      </c>
      <c r="F16" s="10" t="s">
        <v>154</v>
      </c>
    </row>
    <row r="17" spans="1:7" s="3" customFormat="1" ht="211" thickTop="1" thickBot="1" x14ac:dyDescent="0.4">
      <c r="A17" s="5"/>
      <c r="B17" s="8">
        <f t="shared" si="0"/>
        <v>11</v>
      </c>
      <c r="C17" s="8" t="s">
        <v>88</v>
      </c>
      <c r="D17" s="8" t="s">
        <v>98</v>
      </c>
      <c r="E17" s="10" t="s">
        <v>139</v>
      </c>
      <c r="F17" s="10" t="s">
        <v>144</v>
      </c>
    </row>
    <row r="18" spans="1:7" s="3" customFormat="1" ht="71" thickTop="1" thickBot="1" x14ac:dyDescent="0.4">
      <c r="A18" s="5"/>
      <c r="B18" s="8">
        <f t="shared" si="0"/>
        <v>12</v>
      </c>
      <c r="C18" s="8" t="s">
        <v>88</v>
      </c>
      <c r="D18" s="8" t="s">
        <v>99</v>
      </c>
      <c r="E18" s="10" t="s">
        <v>91</v>
      </c>
      <c r="F18" s="10" t="s">
        <v>140</v>
      </c>
      <c r="G18" s="19"/>
    </row>
    <row r="19" spans="1:7" s="3" customFormat="1" ht="141" thickTop="1" thickBot="1" x14ac:dyDescent="0.4">
      <c r="A19" s="5"/>
      <c r="B19" s="8">
        <f t="shared" si="0"/>
        <v>13</v>
      </c>
      <c r="C19" s="8" t="s">
        <v>88</v>
      </c>
      <c r="D19" s="8" t="s">
        <v>100</v>
      </c>
      <c r="E19" s="10" t="s">
        <v>137</v>
      </c>
      <c r="F19" s="10" t="s">
        <v>155</v>
      </c>
    </row>
    <row r="20" spans="1:7" s="3" customFormat="1" ht="99" thickTop="1" thickBot="1" x14ac:dyDescent="0.4">
      <c r="A20" s="5"/>
      <c r="B20" s="8">
        <f t="shared" si="0"/>
        <v>14</v>
      </c>
      <c r="C20" s="8" t="s">
        <v>88</v>
      </c>
      <c r="D20" s="8" t="s">
        <v>66</v>
      </c>
      <c r="E20" s="10" t="s">
        <v>92</v>
      </c>
      <c r="F20" s="10" t="s">
        <v>132</v>
      </c>
    </row>
    <row r="21" spans="1:7" s="3" customFormat="1" ht="127" thickTop="1" thickBot="1" x14ac:dyDescent="0.4">
      <c r="A21" s="5"/>
      <c r="B21" s="8">
        <f t="shared" si="0"/>
        <v>15</v>
      </c>
      <c r="C21" s="8" t="s">
        <v>88</v>
      </c>
      <c r="D21" s="8" t="s">
        <v>66</v>
      </c>
      <c r="E21" s="10" t="s">
        <v>93</v>
      </c>
      <c r="F21" s="10" t="s">
        <v>136</v>
      </c>
    </row>
    <row r="22" spans="1:7" s="3" customFormat="1" ht="127" thickTop="1" thickBot="1" x14ac:dyDescent="0.4">
      <c r="A22" s="5"/>
      <c r="B22" s="8">
        <f t="shared" si="0"/>
        <v>16</v>
      </c>
      <c r="C22" s="8" t="s">
        <v>88</v>
      </c>
      <c r="D22" s="8" t="s">
        <v>96</v>
      </c>
      <c r="E22" s="10" t="s">
        <v>94</v>
      </c>
      <c r="F22" s="10" t="s">
        <v>138</v>
      </c>
    </row>
    <row r="23" spans="1:7" ht="113" thickTop="1" thickBot="1" x14ac:dyDescent="0.4">
      <c r="A23" s="5"/>
      <c r="B23" s="8">
        <f t="shared" si="0"/>
        <v>17</v>
      </c>
      <c r="C23" s="8" t="s">
        <v>88</v>
      </c>
      <c r="D23" s="8" t="s">
        <v>95</v>
      </c>
      <c r="E23" s="10" t="s">
        <v>102</v>
      </c>
      <c r="F23" s="10" t="s">
        <v>134</v>
      </c>
      <c r="G23" s="1"/>
    </row>
    <row r="24" spans="1:7" ht="57" thickTop="1" thickBot="1" x14ac:dyDescent="0.4">
      <c r="B24" s="8">
        <f t="shared" si="0"/>
        <v>18</v>
      </c>
      <c r="C24" s="8" t="s">
        <v>83</v>
      </c>
      <c r="D24" s="8" t="s">
        <v>14</v>
      </c>
      <c r="E24" s="10" t="s">
        <v>107</v>
      </c>
      <c r="F24" s="20" t="s">
        <v>141</v>
      </c>
      <c r="G24" s="21"/>
    </row>
    <row r="25" spans="1:7" ht="15" thickTop="1" x14ac:dyDescent="0.35">
      <c r="G25" s="22"/>
    </row>
  </sheetData>
  <phoneticPr fontId="5" type="noConversion"/>
  <pageMargins left="0.7" right="0.7" top="0.75" bottom="0.75" header="0.3" footer="0.3"/>
  <pageSetup paperSize="9" scale="35" orientation="portrait" r:id="rId1"/>
  <colBreaks count="1" manualBreakCount="1">
    <brk id="6"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FC37"/>
  <sheetViews>
    <sheetView zoomScaleNormal="100" workbookViewId="0"/>
  </sheetViews>
  <sheetFormatPr defaultColWidth="0" defaultRowHeight="14.5" x14ac:dyDescent="0.35"/>
  <cols>
    <col min="1" max="1" width="3.08984375" customWidth="1"/>
    <col min="2" max="2" width="6.7265625" style="2" customWidth="1"/>
    <col min="3" max="3" width="19.1796875" style="2" customWidth="1"/>
    <col min="4" max="4" width="38.54296875" style="4" customWidth="1"/>
    <col min="5" max="5" width="97.08984375" style="4" customWidth="1"/>
    <col min="6" max="6" width="83.6328125" customWidth="1"/>
    <col min="7" max="7" width="53.90625" customWidth="1"/>
    <col min="8" max="12" width="0" hidden="1" customWidth="1"/>
    <col min="13" max="16383" width="8.7265625" hidden="1"/>
    <col min="16384" max="16384" width="1.453125" hidden="1" customWidth="1"/>
  </cols>
  <sheetData>
    <row r="2" spans="1:7" ht="18" x14ac:dyDescent="0.35">
      <c r="B2" s="11" t="s">
        <v>6</v>
      </c>
    </row>
    <row r="3" spans="1:7" ht="18" x14ac:dyDescent="0.35">
      <c r="D3" s="11"/>
    </row>
    <row r="4" spans="1:7" ht="15" thickBot="1" x14ac:dyDescent="0.4">
      <c r="A4" s="5"/>
      <c r="B4" s="5"/>
      <c r="C4" s="5"/>
      <c r="D4" s="5"/>
      <c r="E4" s="5"/>
      <c r="F4" s="1"/>
      <c r="G4" s="1"/>
    </row>
    <row r="5" spans="1:7" s="1" customFormat="1" ht="43" thickTop="1" thickBot="1" x14ac:dyDescent="0.4">
      <c r="A5" s="5"/>
      <c r="B5" s="7" t="s">
        <v>0</v>
      </c>
      <c r="C5" s="7" t="s">
        <v>5</v>
      </c>
      <c r="D5" s="7" t="s">
        <v>1</v>
      </c>
      <c r="E5" s="7" t="s">
        <v>4</v>
      </c>
      <c r="F5" s="7" t="s">
        <v>2</v>
      </c>
    </row>
    <row r="6" spans="1:7" s="3" customFormat="1" ht="15.5" thickTop="1" thickBot="1" x14ac:dyDescent="0.4">
      <c r="A6" s="5"/>
      <c r="B6" s="7"/>
      <c r="C6" s="7"/>
      <c r="D6" s="7"/>
      <c r="E6" s="7"/>
      <c r="F6" s="7"/>
    </row>
    <row r="7" spans="1:7" s="3" customFormat="1" ht="183" thickTop="1" thickBot="1" x14ac:dyDescent="0.4">
      <c r="A7" s="5"/>
      <c r="B7" s="8">
        <v>1</v>
      </c>
      <c r="C7" s="8" t="s">
        <v>17</v>
      </c>
      <c r="D7" s="8" t="s">
        <v>45</v>
      </c>
      <c r="E7" s="10" t="s">
        <v>46</v>
      </c>
      <c r="F7" s="10" t="s">
        <v>129</v>
      </c>
    </row>
    <row r="8" spans="1:7" s="3" customFormat="1" ht="141" thickTop="1" thickBot="1" x14ac:dyDescent="0.4">
      <c r="A8" s="5"/>
      <c r="B8" s="8">
        <f t="shared" ref="B8:B22" si="0">B7+1</f>
        <v>2</v>
      </c>
      <c r="C8" s="8" t="s">
        <v>20</v>
      </c>
      <c r="D8" s="8" t="s">
        <v>47</v>
      </c>
      <c r="E8" s="10" t="s">
        <v>48</v>
      </c>
      <c r="F8" s="10" t="s">
        <v>156</v>
      </c>
      <c r="G8" s="23"/>
    </row>
    <row r="9" spans="1:7" s="3" customFormat="1" ht="155" thickTop="1" thickBot="1" x14ac:dyDescent="0.4">
      <c r="A9" s="5"/>
      <c r="B9" s="8">
        <f t="shared" si="0"/>
        <v>3</v>
      </c>
      <c r="C9" s="8" t="s">
        <v>17</v>
      </c>
      <c r="D9" s="8" t="s">
        <v>18</v>
      </c>
      <c r="E9" s="10" t="s">
        <v>19</v>
      </c>
      <c r="F9" s="10" t="s">
        <v>126</v>
      </c>
    </row>
    <row r="10" spans="1:7" s="3" customFormat="1" ht="57" thickTop="1" thickBot="1" x14ac:dyDescent="0.4">
      <c r="A10" s="5"/>
      <c r="B10" s="8">
        <f t="shared" si="0"/>
        <v>4</v>
      </c>
      <c r="C10" s="8" t="s">
        <v>17</v>
      </c>
      <c r="D10" s="8" t="s">
        <v>50</v>
      </c>
      <c r="E10" s="10" t="s">
        <v>51</v>
      </c>
      <c r="F10" s="10" t="s">
        <v>130</v>
      </c>
    </row>
    <row r="11" spans="1:7" s="3" customFormat="1" ht="113" thickTop="1" thickBot="1" x14ac:dyDescent="0.4">
      <c r="A11" s="5"/>
      <c r="B11" s="8">
        <f t="shared" si="0"/>
        <v>5</v>
      </c>
      <c r="C11" s="8" t="s">
        <v>20</v>
      </c>
      <c r="D11" s="8" t="s">
        <v>16</v>
      </c>
      <c r="E11" s="10" t="s">
        <v>21</v>
      </c>
      <c r="F11" s="10" t="s">
        <v>124</v>
      </c>
    </row>
    <row r="12" spans="1:7" s="3" customFormat="1" ht="99" thickTop="1" thickBot="1" x14ac:dyDescent="0.4">
      <c r="A12" s="5"/>
      <c r="B12" s="8">
        <f t="shared" si="0"/>
        <v>6</v>
      </c>
      <c r="C12" s="8" t="s">
        <v>20</v>
      </c>
      <c r="D12" s="8" t="s">
        <v>22</v>
      </c>
      <c r="E12" s="10" t="s">
        <v>49</v>
      </c>
      <c r="F12" s="10" t="s">
        <v>119</v>
      </c>
    </row>
    <row r="13" spans="1:7" s="3" customFormat="1" ht="71" thickTop="1" thickBot="1" x14ac:dyDescent="0.4">
      <c r="A13" s="5"/>
      <c r="B13" s="8">
        <f t="shared" si="0"/>
        <v>7</v>
      </c>
      <c r="C13" s="8" t="s">
        <v>20</v>
      </c>
      <c r="D13" s="8" t="s">
        <v>52</v>
      </c>
      <c r="E13" s="10" t="s">
        <v>53</v>
      </c>
      <c r="F13" s="10" t="s">
        <v>121</v>
      </c>
      <c r="G13" s="19"/>
    </row>
    <row r="14" spans="1:7" s="3" customFormat="1" ht="169" thickTop="1" thickBot="1" x14ac:dyDescent="0.4">
      <c r="A14" s="5"/>
      <c r="B14" s="8">
        <f t="shared" si="0"/>
        <v>8</v>
      </c>
      <c r="C14" s="8" t="s">
        <v>20</v>
      </c>
      <c r="D14" s="8" t="s">
        <v>54</v>
      </c>
      <c r="E14" s="10" t="s">
        <v>61</v>
      </c>
      <c r="F14" s="10" t="s">
        <v>127</v>
      </c>
      <c r="G14" s="19"/>
    </row>
    <row r="15" spans="1:7" s="3" customFormat="1" ht="43" thickTop="1" thickBot="1" x14ac:dyDescent="0.4">
      <c r="A15" s="5"/>
      <c r="B15" s="8">
        <f t="shared" si="0"/>
        <v>9</v>
      </c>
      <c r="C15" s="8" t="s">
        <v>20</v>
      </c>
      <c r="D15" s="8" t="s">
        <v>55</v>
      </c>
      <c r="E15" s="10" t="s">
        <v>56</v>
      </c>
      <c r="F15" s="10" t="s">
        <v>120</v>
      </c>
      <c r="G15" s="19"/>
    </row>
    <row r="16" spans="1:7" s="3" customFormat="1" ht="267" thickTop="1" thickBot="1" x14ac:dyDescent="0.4">
      <c r="A16" s="5"/>
      <c r="B16" s="8">
        <f t="shared" si="0"/>
        <v>10</v>
      </c>
      <c r="C16" s="8" t="s">
        <v>24</v>
      </c>
      <c r="D16" s="8" t="s">
        <v>57</v>
      </c>
      <c r="E16" s="10" t="s">
        <v>58</v>
      </c>
      <c r="F16" s="10" t="s">
        <v>108</v>
      </c>
      <c r="G16" s="18"/>
    </row>
    <row r="17" spans="1:7" s="3" customFormat="1" ht="253" thickTop="1" thickBot="1" x14ac:dyDescent="0.4">
      <c r="A17" s="5"/>
      <c r="B17" s="8">
        <f t="shared" si="0"/>
        <v>11</v>
      </c>
      <c r="C17" s="8" t="s">
        <v>60</v>
      </c>
      <c r="D17" s="8" t="s">
        <v>59</v>
      </c>
      <c r="E17" s="10" t="s">
        <v>105</v>
      </c>
      <c r="F17" s="10" t="s">
        <v>158</v>
      </c>
      <c r="G17" s="24"/>
    </row>
    <row r="18" spans="1:7" s="3" customFormat="1" ht="197" thickTop="1" thickBot="1" x14ac:dyDescent="0.4">
      <c r="A18" s="5"/>
      <c r="B18" s="8">
        <f t="shared" si="0"/>
        <v>12</v>
      </c>
      <c r="C18" s="8" t="s">
        <v>60</v>
      </c>
      <c r="D18" s="8" t="s">
        <v>62</v>
      </c>
      <c r="E18" s="10" t="s">
        <v>63</v>
      </c>
      <c r="F18" s="10" t="s">
        <v>125</v>
      </c>
      <c r="G18" s="19"/>
    </row>
    <row r="19" spans="1:7" s="3" customFormat="1" ht="99" thickTop="1" thickBot="1" x14ac:dyDescent="0.4">
      <c r="A19" s="5"/>
      <c r="B19" s="8">
        <f t="shared" si="0"/>
        <v>13</v>
      </c>
      <c r="C19" s="8" t="s">
        <v>60</v>
      </c>
      <c r="D19" s="8" t="s">
        <v>64</v>
      </c>
      <c r="E19" s="10" t="s">
        <v>65</v>
      </c>
      <c r="F19" s="10" t="s">
        <v>157</v>
      </c>
      <c r="G19" s="25"/>
    </row>
    <row r="20" spans="1:7" ht="57" thickTop="1" thickBot="1" x14ac:dyDescent="0.4">
      <c r="A20" s="6"/>
      <c r="B20" s="8">
        <f t="shared" si="0"/>
        <v>14</v>
      </c>
      <c r="C20" s="8" t="s">
        <v>60</v>
      </c>
      <c r="D20" s="8" t="s">
        <v>66</v>
      </c>
      <c r="E20" s="10" t="s">
        <v>67</v>
      </c>
      <c r="F20" s="10" t="s">
        <v>133</v>
      </c>
      <c r="G20" s="3"/>
    </row>
    <row r="21" spans="1:7" ht="71" thickTop="1" thickBot="1" x14ac:dyDescent="0.4">
      <c r="B21" s="8">
        <f t="shared" si="0"/>
        <v>15</v>
      </c>
      <c r="C21" s="8" t="s">
        <v>60</v>
      </c>
      <c r="D21" s="8" t="s">
        <v>68</v>
      </c>
      <c r="E21" s="10" t="s">
        <v>69</v>
      </c>
      <c r="F21" s="10" t="s">
        <v>122</v>
      </c>
    </row>
    <row r="22" spans="1:7" ht="225" thickTop="1" thickBot="1" x14ac:dyDescent="0.4">
      <c r="B22" s="8">
        <f t="shared" si="0"/>
        <v>16</v>
      </c>
      <c r="C22" s="8" t="s">
        <v>60</v>
      </c>
      <c r="D22" s="8" t="s">
        <v>70</v>
      </c>
      <c r="E22" s="10" t="s">
        <v>71</v>
      </c>
      <c r="F22" s="10" t="s">
        <v>128</v>
      </c>
    </row>
    <row r="23" spans="1:7" ht="15" thickTop="1" x14ac:dyDescent="0.35">
      <c r="E23" s="13"/>
    </row>
    <row r="24" spans="1:7" x14ac:dyDescent="0.35">
      <c r="E24" s="13"/>
    </row>
    <row r="25" spans="1:7" x14ac:dyDescent="0.35">
      <c r="E25" s="13"/>
    </row>
    <row r="26" spans="1:7" x14ac:dyDescent="0.35">
      <c r="E26" s="13"/>
    </row>
    <row r="27" spans="1:7" x14ac:dyDescent="0.35">
      <c r="E27" s="13"/>
    </row>
    <row r="28" spans="1:7" x14ac:dyDescent="0.35">
      <c r="E28" s="13"/>
    </row>
    <row r="29" spans="1:7" x14ac:dyDescent="0.35">
      <c r="E29" s="13"/>
    </row>
    <row r="30" spans="1:7" x14ac:dyDescent="0.35">
      <c r="E30" s="13"/>
    </row>
    <row r="31" spans="1:7" x14ac:dyDescent="0.35">
      <c r="E31" s="13"/>
    </row>
    <row r="32" spans="1:7" x14ac:dyDescent="0.35">
      <c r="E32" s="13"/>
    </row>
    <row r="33" spans="5:5" x14ac:dyDescent="0.35">
      <c r="E33" s="13"/>
    </row>
    <row r="34" spans="5:5" x14ac:dyDescent="0.35">
      <c r="E34" s="13"/>
    </row>
    <row r="35" spans="5:5" x14ac:dyDescent="0.35">
      <c r="E35" s="13"/>
    </row>
    <row r="36" spans="5:5" x14ac:dyDescent="0.35">
      <c r="E36" s="13"/>
    </row>
    <row r="37" spans="5:5" x14ac:dyDescent="0.35">
      <c r="E37" s="13"/>
    </row>
  </sheetData>
  <pageMargins left="0.7" right="0.7" top="0.75" bottom="0.75" header="0.3" footer="0.3"/>
  <pageSetup paperSize="9" scale="35" orientation="portrait" r:id="rId1"/>
  <colBreaks count="1" manualBreakCount="1">
    <brk id="6"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4CBCD-D400-4A9F-8461-D94B10EE251C}">
  <dimension ref="A2:XFC12"/>
  <sheetViews>
    <sheetView zoomScaleNormal="100" workbookViewId="0"/>
  </sheetViews>
  <sheetFormatPr defaultColWidth="0" defaultRowHeight="14.5" x14ac:dyDescent="0.35"/>
  <cols>
    <col min="1" max="1" width="3.08984375" customWidth="1"/>
    <col min="2" max="2" width="6.7265625" style="2" customWidth="1"/>
    <col min="3" max="3" width="19.1796875" style="2" customWidth="1"/>
    <col min="4" max="4" width="38.54296875" style="4" customWidth="1"/>
    <col min="5" max="5" width="97.08984375" style="4" customWidth="1"/>
    <col min="6" max="6" width="83.6328125" customWidth="1"/>
    <col min="7" max="7" width="12.1796875" customWidth="1"/>
    <col min="8" max="12" width="0" hidden="1" customWidth="1"/>
    <col min="13" max="16383" width="8.7265625" hidden="1"/>
    <col min="16384" max="16384" width="1.453125" hidden="1" customWidth="1"/>
  </cols>
  <sheetData>
    <row r="2" spans="1:7" ht="18" x14ac:dyDescent="0.35">
      <c r="B2" s="11" t="s">
        <v>11</v>
      </c>
    </row>
    <row r="3" spans="1:7" ht="18" x14ac:dyDescent="0.35">
      <c r="D3" s="11"/>
    </row>
    <row r="4" spans="1:7" ht="15" thickBot="1" x14ac:dyDescent="0.4">
      <c r="A4" s="5"/>
      <c r="B4" s="5"/>
      <c r="C4" s="5"/>
      <c r="D4" s="5"/>
      <c r="E4" s="5"/>
      <c r="F4" s="1"/>
      <c r="G4" s="1"/>
    </row>
    <row r="5" spans="1:7" s="1" customFormat="1" ht="43" thickTop="1" thickBot="1" x14ac:dyDescent="0.4">
      <c r="A5" s="5"/>
      <c r="B5" s="7" t="s">
        <v>0</v>
      </c>
      <c r="C5" s="7" t="s">
        <v>5</v>
      </c>
      <c r="D5" s="7" t="s">
        <v>1</v>
      </c>
      <c r="E5" s="7" t="s">
        <v>10</v>
      </c>
      <c r="F5" s="7" t="s">
        <v>2</v>
      </c>
    </row>
    <row r="6" spans="1:7" s="3" customFormat="1" ht="15.5" thickTop="1" thickBot="1" x14ac:dyDescent="0.4">
      <c r="A6" s="5"/>
      <c r="B6" s="7"/>
      <c r="C6" s="7"/>
      <c r="D6" s="7"/>
      <c r="E6" s="7"/>
      <c r="F6" s="7"/>
    </row>
    <row r="7" spans="1:7" s="3" customFormat="1" ht="267" thickTop="1" thickBot="1" x14ac:dyDescent="0.4">
      <c r="A7" s="5"/>
      <c r="B7" s="8">
        <v>1</v>
      </c>
      <c r="C7" s="8" t="s">
        <v>20</v>
      </c>
      <c r="D7" s="9" t="s">
        <v>38</v>
      </c>
      <c r="E7" s="10" t="s">
        <v>37</v>
      </c>
      <c r="F7" s="10" t="s">
        <v>110</v>
      </c>
    </row>
    <row r="8" spans="1:7" s="3" customFormat="1" ht="71" thickTop="1" thickBot="1" x14ac:dyDescent="0.4">
      <c r="A8" s="5"/>
      <c r="B8" s="8">
        <f t="shared" ref="B8:B11" si="0">B7+1</f>
        <v>2</v>
      </c>
      <c r="C8" s="8" t="s">
        <v>20</v>
      </c>
      <c r="D8" s="9" t="s">
        <v>38</v>
      </c>
      <c r="E8" s="10" t="s">
        <v>39</v>
      </c>
      <c r="F8" s="10" t="s">
        <v>111</v>
      </c>
    </row>
    <row r="9" spans="1:7" s="3" customFormat="1" ht="71" thickTop="1" thickBot="1" x14ac:dyDescent="0.4">
      <c r="A9" s="5"/>
      <c r="B9" s="8">
        <f t="shared" si="0"/>
        <v>3</v>
      </c>
      <c r="C9" s="8" t="s">
        <v>20</v>
      </c>
      <c r="D9" s="9" t="s">
        <v>40</v>
      </c>
      <c r="E9" s="10" t="s">
        <v>41</v>
      </c>
      <c r="F9" s="10" t="s">
        <v>113</v>
      </c>
      <c r="G9" s="19"/>
    </row>
    <row r="10" spans="1:7" s="3" customFormat="1" ht="155" thickTop="1" thickBot="1" x14ac:dyDescent="0.4">
      <c r="A10" s="5"/>
      <c r="B10" s="8">
        <f t="shared" si="0"/>
        <v>4</v>
      </c>
      <c r="C10" s="8" t="s">
        <v>20</v>
      </c>
      <c r="D10" s="9" t="s">
        <v>43</v>
      </c>
      <c r="E10" s="10" t="s">
        <v>42</v>
      </c>
      <c r="F10" s="10" t="s">
        <v>112</v>
      </c>
    </row>
    <row r="11" spans="1:7" s="3" customFormat="1" ht="211" thickTop="1" thickBot="1" x14ac:dyDescent="0.4">
      <c r="A11" s="5"/>
      <c r="B11" s="8">
        <f t="shared" si="0"/>
        <v>5</v>
      </c>
      <c r="C11" s="8" t="s">
        <v>20</v>
      </c>
      <c r="D11" s="9" t="s">
        <v>44</v>
      </c>
      <c r="E11" s="10" t="s">
        <v>106</v>
      </c>
      <c r="F11" s="10" t="s">
        <v>118</v>
      </c>
      <c r="G11" s="26"/>
    </row>
    <row r="12" spans="1:7" ht="15" thickTop="1" x14ac:dyDescent="0.35"/>
  </sheetData>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F223-57EF-4772-B964-BA3852E57C91}">
  <dimension ref="A2:XFC10"/>
  <sheetViews>
    <sheetView zoomScaleNormal="100" workbookViewId="0"/>
  </sheetViews>
  <sheetFormatPr defaultColWidth="0" defaultRowHeight="14.5" x14ac:dyDescent="0.35"/>
  <cols>
    <col min="1" max="1" width="3.08984375" customWidth="1"/>
    <col min="2" max="2" width="6.7265625" style="2" customWidth="1"/>
    <col min="3" max="3" width="19.1796875" style="2" customWidth="1"/>
    <col min="4" max="4" width="38.54296875" style="4" customWidth="1"/>
    <col min="5" max="5" width="97.08984375" style="4" customWidth="1"/>
    <col min="6" max="6" width="83.6328125" customWidth="1"/>
    <col min="7" max="7" width="12.1796875" customWidth="1"/>
    <col min="8" max="12" width="0" hidden="1" customWidth="1"/>
    <col min="13" max="16383" width="8.7265625" hidden="1"/>
    <col min="16384" max="16384" width="1.453125" hidden="1" customWidth="1"/>
  </cols>
  <sheetData>
    <row r="2" spans="1:7" ht="18" x14ac:dyDescent="0.35">
      <c r="B2" s="11" t="s">
        <v>8</v>
      </c>
    </row>
    <row r="3" spans="1:7" ht="18" x14ac:dyDescent="0.35">
      <c r="D3" s="11"/>
    </row>
    <row r="4" spans="1:7" ht="15" thickBot="1" x14ac:dyDescent="0.4">
      <c r="A4" s="5"/>
      <c r="B4" s="5"/>
      <c r="C4" s="5"/>
      <c r="D4" s="5"/>
      <c r="E4" s="5"/>
      <c r="F4" s="5"/>
      <c r="G4" s="5"/>
    </row>
    <row r="5" spans="1:7" s="1" customFormat="1" ht="43" thickTop="1" thickBot="1" x14ac:dyDescent="0.4">
      <c r="A5" s="5"/>
      <c r="B5" s="7" t="s">
        <v>0</v>
      </c>
      <c r="C5" s="7" t="s">
        <v>5</v>
      </c>
      <c r="D5" s="7" t="s">
        <v>1</v>
      </c>
      <c r="E5" s="7" t="s">
        <v>9</v>
      </c>
      <c r="F5" s="7" t="s">
        <v>2</v>
      </c>
      <c r="G5" s="5"/>
    </row>
    <row r="6" spans="1:7" s="3" customFormat="1" ht="15.5" thickTop="1" thickBot="1" x14ac:dyDescent="0.4">
      <c r="A6" s="5"/>
      <c r="B6" s="7"/>
      <c r="C6" s="7"/>
      <c r="D6" s="7"/>
      <c r="E6" s="7"/>
      <c r="F6" s="7"/>
      <c r="G6" s="6"/>
    </row>
    <row r="7" spans="1:7" s="3" customFormat="1" ht="267" thickTop="1" thickBot="1" x14ac:dyDescent="0.4">
      <c r="A7" s="5"/>
      <c r="B7" s="8">
        <f>1</f>
        <v>1</v>
      </c>
      <c r="C7" s="8" t="s">
        <v>20</v>
      </c>
      <c r="D7" s="9" t="s">
        <v>33</v>
      </c>
      <c r="E7" s="10" t="s">
        <v>34</v>
      </c>
      <c r="F7" s="10" t="s">
        <v>116</v>
      </c>
      <c r="G7" s="6"/>
    </row>
    <row r="8" spans="1:7" s="3" customFormat="1" ht="113" thickTop="1" thickBot="1" x14ac:dyDescent="0.4">
      <c r="A8" s="5"/>
      <c r="B8" s="8">
        <f t="shared" ref="B8:B9" si="0">B7+1</f>
        <v>2</v>
      </c>
      <c r="C8" s="8" t="s">
        <v>20</v>
      </c>
      <c r="D8" s="9" t="s">
        <v>33</v>
      </c>
      <c r="E8" s="10" t="s">
        <v>36</v>
      </c>
      <c r="F8" s="10" t="s">
        <v>123</v>
      </c>
      <c r="G8" s="6"/>
    </row>
    <row r="9" spans="1:7" s="3" customFormat="1" ht="127" thickTop="1" thickBot="1" x14ac:dyDescent="0.4">
      <c r="A9" s="5"/>
      <c r="B9" s="8">
        <f t="shared" si="0"/>
        <v>3</v>
      </c>
      <c r="C9" s="8" t="s">
        <v>20</v>
      </c>
      <c r="D9" s="9" t="s">
        <v>35</v>
      </c>
      <c r="E9" s="10" t="s">
        <v>101</v>
      </c>
      <c r="F9" s="10" t="s">
        <v>109</v>
      </c>
      <c r="G9" s="12"/>
    </row>
    <row r="10" spans="1:7" ht="15" thickTop="1" x14ac:dyDescent="0.35"/>
  </sheetData>
  <pageMargins left="0.7" right="0.7" top="0.75" bottom="0.75" header="0.3" footer="0.3"/>
  <pageSetup paperSize="9" scale="35" orientation="portrait" r:id="rId1"/>
  <colBreaks count="1" manualBreakCount="1">
    <brk id="6" max="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CCA0-1E76-4BAD-A4CF-B140508F52F3}">
  <dimension ref="A2:XFC12"/>
  <sheetViews>
    <sheetView zoomScaleNormal="100" workbookViewId="0"/>
  </sheetViews>
  <sheetFormatPr defaultColWidth="0" defaultRowHeight="14.5" x14ac:dyDescent="0.35"/>
  <cols>
    <col min="1" max="1" width="3.08984375" customWidth="1"/>
    <col min="2" max="2" width="6.7265625" style="2" customWidth="1"/>
    <col min="3" max="3" width="19.1796875" style="2" customWidth="1"/>
    <col min="4" max="4" width="38.54296875" style="4" customWidth="1"/>
    <col min="5" max="5" width="97.08984375" style="4" customWidth="1"/>
    <col min="6" max="6" width="83.6328125" customWidth="1"/>
    <col min="7" max="7" width="45.54296875" customWidth="1"/>
    <col min="8" max="12" width="0" hidden="1" customWidth="1"/>
    <col min="13" max="16383" width="8.7265625" hidden="1"/>
    <col min="16384" max="16384" width="1.453125" hidden="1" customWidth="1"/>
  </cols>
  <sheetData>
    <row r="2" spans="1:7" ht="18" x14ac:dyDescent="0.35">
      <c r="B2" s="11" t="s">
        <v>12</v>
      </c>
    </row>
    <row r="3" spans="1:7" ht="18" x14ac:dyDescent="0.35">
      <c r="D3" s="11"/>
    </row>
    <row r="4" spans="1:7" ht="15" thickBot="1" x14ac:dyDescent="0.4">
      <c r="A4" s="5"/>
      <c r="B4" s="5"/>
      <c r="C4" s="5"/>
      <c r="D4" s="5"/>
      <c r="E4" s="5"/>
      <c r="F4" s="1"/>
      <c r="G4" s="1"/>
    </row>
    <row r="5" spans="1:7" s="1" customFormat="1" ht="43" thickTop="1" thickBot="1" x14ac:dyDescent="0.4">
      <c r="A5" s="5"/>
      <c r="B5" s="7" t="s">
        <v>0</v>
      </c>
      <c r="C5" s="7" t="s">
        <v>5</v>
      </c>
      <c r="D5" s="7" t="s">
        <v>1</v>
      </c>
      <c r="E5" s="7" t="s">
        <v>13</v>
      </c>
      <c r="F5" s="7" t="s">
        <v>2</v>
      </c>
    </row>
    <row r="6" spans="1:7" s="3" customFormat="1" ht="15.5" thickTop="1" thickBot="1" x14ac:dyDescent="0.4">
      <c r="A6" s="5"/>
      <c r="B6" s="7"/>
      <c r="C6" s="7"/>
      <c r="D6" s="7"/>
      <c r="E6" s="7"/>
      <c r="F6" s="7"/>
    </row>
    <row r="7" spans="1:7" s="3" customFormat="1" ht="127" thickTop="1" thickBot="1" x14ac:dyDescent="0.4">
      <c r="A7" s="5"/>
      <c r="B7" s="8">
        <v>1</v>
      </c>
      <c r="C7" s="8" t="s">
        <v>24</v>
      </c>
      <c r="D7" s="8" t="s">
        <v>25</v>
      </c>
      <c r="E7" s="10" t="s">
        <v>28</v>
      </c>
      <c r="F7" s="20" t="s">
        <v>153</v>
      </c>
      <c r="G7" s="27"/>
    </row>
    <row r="8" spans="1:7" s="3" customFormat="1" ht="365" thickTop="1" thickBot="1" x14ac:dyDescent="0.4">
      <c r="A8" s="5"/>
      <c r="B8" s="8">
        <f t="shared" ref="B8:B11" si="0">B7+1</f>
        <v>2</v>
      </c>
      <c r="C8" s="8" t="s">
        <v>26</v>
      </c>
      <c r="D8" s="8" t="s">
        <v>30</v>
      </c>
      <c r="E8" s="10" t="s">
        <v>29</v>
      </c>
      <c r="F8" s="10" t="s">
        <v>151</v>
      </c>
      <c r="G8" s="28"/>
    </row>
    <row r="9" spans="1:7" s="3" customFormat="1" ht="253" thickTop="1" thickBot="1" x14ac:dyDescent="0.4">
      <c r="A9" s="5"/>
      <c r="B9" s="8">
        <f t="shared" si="0"/>
        <v>3</v>
      </c>
      <c r="C9" s="8" t="s">
        <v>26</v>
      </c>
      <c r="D9" s="8" t="s">
        <v>27</v>
      </c>
      <c r="E9" s="10" t="s">
        <v>131</v>
      </c>
      <c r="F9" s="20" t="s">
        <v>152</v>
      </c>
      <c r="G9" s="29"/>
    </row>
    <row r="10" spans="1:7" s="3" customFormat="1" ht="253" thickTop="1" thickBot="1" x14ac:dyDescent="0.4">
      <c r="A10" s="5"/>
      <c r="B10" s="8">
        <f t="shared" si="0"/>
        <v>4</v>
      </c>
      <c r="C10" s="8" t="s">
        <v>31</v>
      </c>
      <c r="D10" s="8" t="s">
        <v>32</v>
      </c>
      <c r="E10" s="10" t="s">
        <v>114</v>
      </c>
      <c r="F10" s="10" t="s">
        <v>115</v>
      </c>
    </row>
    <row r="11" spans="1:7" s="3" customFormat="1" ht="267" thickTop="1" thickBot="1" x14ac:dyDescent="0.4">
      <c r="A11" s="5"/>
      <c r="B11" s="8">
        <f t="shared" si="0"/>
        <v>5</v>
      </c>
      <c r="C11" s="8" t="s">
        <v>15</v>
      </c>
      <c r="D11" s="8" t="s">
        <v>16</v>
      </c>
      <c r="E11" s="10" t="s">
        <v>117</v>
      </c>
      <c r="F11" s="10" t="s">
        <v>159</v>
      </c>
      <c r="G11" s="23"/>
    </row>
    <row r="12" spans="1:7" ht="15" thickTop="1" x14ac:dyDescent="0.35"/>
  </sheetData>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NI Water </vt:lpstr>
      <vt:lpstr>CCNI</vt:lpstr>
      <vt:lpstr>DWI</vt:lpstr>
      <vt:lpstr>NIEA</vt:lpstr>
      <vt:lpstr>UFU</vt:lpstr>
      <vt:lpstr>CCNI!Print_Area</vt:lpstr>
      <vt:lpstr>DWI!Print_Area</vt:lpstr>
      <vt:lpstr>'NI Water '!Print_Area</vt:lpstr>
      <vt:lpstr>NIEA!Print_Area</vt:lpstr>
      <vt:lpstr>UFU!Print_Area</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Caspar Swales</dc:creator>
  <cp:lastModifiedBy>Weir, Philip</cp:lastModifiedBy>
  <dcterms:created xsi:type="dcterms:W3CDTF">2017-06-29T15:42:20Z</dcterms:created>
  <dcterms:modified xsi:type="dcterms:W3CDTF">2024-09-30T15:28:58Z</dcterms:modified>
</cp:coreProperties>
</file>