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r-ureg-docs\ofreg ni\Retail Unit\Consumer Protection Team\CPP Projects\GSS\Consultation 2025\June 2025 onwards\Files for Mabel review\Annexes\"/>
    </mc:Choice>
  </mc:AlternateContent>
  <xr:revisionPtr revIDLastSave="0" documentId="13_ncr:1_{34798AD9-2BE2-4E7B-92CC-56931640595E}" xr6:coauthVersionLast="47" xr6:coauthVersionMax="47" xr10:uidLastSave="{00000000-0000-0000-0000-000000000000}"/>
  <bookViews>
    <workbookView xWindow="-28920" yWindow="-120" windowWidth="29040" windowHeight="15720" xr2:uid="{991182AC-DC15-4DCE-A039-51045EADCD49}"/>
  </bookViews>
  <sheets>
    <sheet name="Version Control" sheetId="4" r:id="rId1"/>
    <sheet name="Introduction" sheetId="2" r:id="rId2"/>
    <sheet name="Inflation Adjustment" sheetId="1" r:id="rId3"/>
    <sheet name="CPIH" sheetId="3" r:id="rId4"/>
  </sheets>
  <definedNames>
    <definedName name="_xlnm._FilterDatabase" localSheetId="3" hidden="1">CPIH!$A$11:$B$650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 l="1"/>
  <c r="B14" i="1" l="1"/>
  <c r="U14" i="1"/>
  <c r="B13" i="1"/>
  <c r="B12" i="1"/>
  <c r="AB17" i="1"/>
  <c r="AC17" i="1"/>
  <c r="AC16" i="1"/>
  <c r="AB16" i="1"/>
  <c r="X12" i="1"/>
  <c r="Y12" i="1"/>
  <c r="Z12" i="1"/>
  <c r="AA12" i="1"/>
  <c r="X13" i="1"/>
  <c r="Y13" i="1"/>
  <c r="Z13" i="1"/>
  <c r="AA13" i="1"/>
  <c r="X14" i="1"/>
  <c r="Y14" i="1"/>
  <c r="Z14" i="1"/>
  <c r="AA14" i="1"/>
  <c r="X15" i="1"/>
  <c r="Y15" i="1"/>
  <c r="Z15" i="1"/>
  <c r="AA15" i="1"/>
  <c r="X16" i="1"/>
  <c r="Y16" i="1"/>
  <c r="Z16" i="1"/>
  <c r="AA16" i="1"/>
  <c r="X17" i="1"/>
  <c r="Y17" i="1"/>
  <c r="Z17" i="1"/>
  <c r="AA17" i="1"/>
  <c r="X18" i="1"/>
  <c r="Y18" i="1"/>
  <c r="Z18" i="1"/>
  <c r="AA18" i="1"/>
  <c r="X19" i="1"/>
  <c r="Y19" i="1"/>
  <c r="Z19" i="1"/>
  <c r="AA19" i="1"/>
  <c r="X20" i="1"/>
  <c r="Y20" i="1"/>
  <c r="Z20" i="1"/>
  <c r="AA20" i="1"/>
  <c r="X21" i="1"/>
  <c r="Y21" i="1"/>
  <c r="Z21" i="1"/>
  <c r="AA21" i="1"/>
  <c r="X22" i="1"/>
  <c r="Y22" i="1"/>
  <c r="Z22" i="1"/>
  <c r="AA22" i="1"/>
  <c r="X23" i="1"/>
  <c r="Y23" i="1"/>
  <c r="Z23" i="1"/>
  <c r="AA23" i="1"/>
  <c r="X24" i="1"/>
  <c r="Y24" i="1"/>
  <c r="Z24" i="1"/>
  <c r="AA24" i="1"/>
  <c r="X25" i="1"/>
  <c r="Y25" i="1"/>
  <c r="Z25" i="1"/>
  <c r="AA25" i="1"/>
  <c r="X26" i="1"/>
  <c r="Y26" i="1"/>
  <c r="Z26" i="1"/>
  <c r="AA26" i="1"/>
  <c r="X27" i="1"/>
  <c r="Y27" i="1"/>
  <c r="Z27" i="1"/>
  <c r="AA27" i="1"/>
  <c r="X28" i="1"/>
  <c r="Y28" i="1"/>
  <c r="Z28" i="1"/>
  <c r="AA28" i="1"/>
  <c r="X29" i="1"/>
  <c r="Y29" i="1"/>
  <c r="Z29" i="1"/>
  <c r="AA29" i="1"/>
  <c r="X30" i="1"/>
  <c r="Y30" i="1"/>
  <c r="Z30" i="1"/>
  <c r="AA30" i="1"/>
  <c r="X31" i="1"/>
  <c r="Y31" i="1"/>
  <c r="Z31" i="1"/>
  <c r="AA31" i="1"/>
  <c r="X32" i="1"/>
  <c r="Y32" i="1"/>
  <c r="Z32" i="1"/>
  <c r="AA32" i="1"/>
  <c r="X33" i="1"/>
  <c r="Y33" i="1"/>
  <c r="Z33" i="1"/>
  <c r="AA33" i="1"/>
  <c r="X34" i="1"/>
  <c r="Y34" i="1"/>
  <c r="Z34" i="1"/>
  <c r="AA34" i="1"/>
  <c r="X35" i="1"/>
  <c r="Y35" i="1"/>
  <c r="Z35" i="1"/>
  <c r="AA35" i="1"/>
  <c r="X36" i="1"/>
  <c r="Y36" i="1"/>
  <c r="Z36" i="1"/>
  <c r="AA36" i="1"/>
  <c r="X37" i="1"/>
  <c r="Y37" i="1"/>
  <c r="Z37" i="1"/>
  <c r="AA37" i="1"/>
  <c r="X38" i="1"/>
  <c r="Y38" i="1"/>
  <c r="Z38" i="1"/>
  <c r="AA38" i="1"/>
  <c r="X39" i="1"/>
  <c r="Y39" i="1"/>
  <c r="Z39" i="1"/>
  <c r="AA39" i="1"/>
  <c r="X40" i="1"/>
  <c r="Y40" i="1"/>
  <c r="Z40" i="1"/>
  <c r="AA40" i="1"/>
  <c r="X41" i="1"/>
  <c r="Y41" i="1"/>
  <c r="Z41" i="1"/>
  <c r="AA41" i="1"/>
  <c r="X42" i="1"/>
  <c r="Y42" i="1"/>
  <c r="Z42" i="1"/>
  <c r="AA42" i="1"/>
  <c r="X43" i="1"/>
  <c r="Y43" i="1"/>
  <c r="Z43" i="1"/>
  <c r="AA43" i="1"/>
  <c r="X44" i="1"/>
  <c r="Y44" i="1"/>
  <c r="Z44" i="1"/>
  <c r="AA44" i="1"/>
  <c r="X45" i="1"/>
  <c r="Y45" i="1"/>
  <c r="Z45" i="1"/>
  <c r="AA45" i="1"/>
  <c r="X46" i="1"/>
  <c r="Y46" i="1"/>
  <c r="Z46" i="1"/>
  <c r="AA46" i="1"/>
  <c r="X47" i="1"/>
  <c r="Y47" i="1"/>
  <c r="Z47" i="1"/>
  <c r="AA47" i="1"/>
  <c r="AA11" i="1"/>
  <c r="Z11" i="1"/>
  <c r="Y11" i="1"/>
  <c r="X11" i="1"/>
  <c r="W16" i="1"/>
  <c r="V16" i="1"/>
  <c r="U12" i="1"/>
  <c r="U13"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11" i="1"/>
  <c r="T16" i="1"/>
  <c r="T12" i="1"/>
  <c r="T13" i="1"/>
  <c r="T14" i="1"/>
  <c r="T15"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11" i="1"/>
  <c r="B25" i="1" l="1"/>
  <c r="O13" i="1" s="1"/>
  <c r="B24" i="1"/>
  <c r="O45" i="1"/>
  <c r="N24" i="1"/>
  <c r="W17" i="1"/>
  <c r="Q16" i="1"/>
  <c r="M16" i="1"/>
  <c r="M24" i="1"/>
  <c r="M32" i="1"/>
  <c r="N20" i="1"/>
  <c r="N28" i="1"/>
  <c r="N36" i="1"/>
  <c r="N44" i="1"/>
  <c r="L15" i="1"/>
  <c r="L23" i="1"/>
  <c r="L31" i="1"/>
  <c r="L39" i="1"/>
  <c r="L47" i="1"/>
  <c r="N11" i="1"/>
  <c r="L43" i="1"/>
  <c r="M45" i="1"/>
  <c r="L12" i="1"/>
  <c r="L44" i="1"/>
  <c r="M30" i="1"/>
  <c r="N18" i="1"/>
  <c r="N26" i="1"/>
  <c r="L13" i="1"/>
  <c r="L29" i="1"/>
  <c r="L45" i="1"/>
  <c r="Q17" i="1"/>
  <c r="M23" i="1"/>
  <c r="N19" i="1"/>
  <c r="N27" i="1"/>
  <c r="N43" i="1"/>
  <c r="L30" i="1"/>
  <c r="L46" i="1"/>
  <c r="M17" i="1"/>
  <c r="M25" i="1"/>
  <c r="M33" i="1"/>
  <c r="M41" i="1"/>
  <c r="N12" i="1"/>
  <c r="N21" i="1"/>
  <c r="N29" i="1"/>
  <c r="N37" i="1"/>
  <c r="N45" i="1"/>
  <c r="L16" i="1"/>
  <c r="L24" i="1"/>
  <c r="L32" i="1"/>
  <c r="L40" i="1"/>
  <c r="L11" i="1"/>
  <c r="N39" i="1"/>
  <c r="N16" i="1"/>
  <c r="N25" i="1"/>
  <c r="M22" i="1"/>
  <c r="N34" i="1"/>
  <c r="M39" i="1"/>
  <c r="M18" i="1"/>
  <c r="M26" i="1"/>
  <c r="M34" i="1"/>
  <c r="M42" i="1"/>
  <c r="N13" i="1"/>
  <c r="N22" i="1"/>
  <c r="N30" i="1"/>
  <c r="N38" i="1"/>
  <c r="N46" i="1"/>
  <c r="L17" i="1"/>
  <c r="L25" i="1"/>
  <c r="L33" i="1"/>
  <c r="L41" i="1"/>
  <c r="O11" i="1"/>
  <c r="M19" i="1"/>
  <c r="M27" i="1"/>
  <c r="M35" i="1"/>
  <c r="M43" i="1"/>
  <c r="N14" i="1"/>
  <c r="N23" i="1"/>
  <c r="N31" i="1"/>
  <c r="N47" i="1"/>
  <c r="L18" i="1"/>
  <c r="L26" i="1"/>
  <c r="L34" i="1"/>
  <c r="L42" i="1"/>
  <c r="M12" i="1"/>
  <c r="M20" i="1"/>
  <c r="M28" i="1"/>
  <c r="M36" i="1"/>
  <c r="M44" i="1"/>
  <c r="N32" i="1"/>
  <c r="N40" i="1"/>
  <c r="L19" i="1"/>
  <c r="L27" i="1"/>
  <c r="L35" i="1"/>
  <c r="M13" i="1"/>
  <c r="M21" i="1"/>
  <c r="M29" i="1"/>
  <c r="M37" i="1"/>
  <c r="N17" i="1"/>
  <c r="N33" i="1"/>
  <c r="N41" i="1"/>
  <c r="L20" i="1"/>
  <c r="L28" i="1"/>
  <c r="L36" i="1"/>
  <c r="M14" i="1"/>
  <c r="M38" i="1"/>
  <c r="P17" i="1"/>
  <c r="N42" i="1"/>
  <c r="L21" i="1"/>
  <c r="L37" i="1"/>
  <c r="M15" i="1"/>
  <c r="M31" i="1"/>
  <c r="M47" i="1"/>
  <c r="P16" i="1"/>
  <c r="N35" i="1"/>
  <c r="L22" i="1"/>
  <c r="L38" i="1"/>
  <c r="L14" i="1"/>
  <c r="M46" i="1"/>
  <c r="O44" i="1"/>
  <c r="O43" i="1"/>
  <c r="O35" i="1"/>
  <c r="O31" i="1"/>
  <c r="O34" i="1"/>
  <c r="O36" i="1"/>
  <c r="O17" i="1"/>
  <c r="O15" i="1"/>
  <c r="O16" i="1"/>
  <c r="O12" i="1"/>
  <c r="O23" i="1"/>
  <c r="O32" i="1"/>
  <c r="O42" i="1"/>
  <c r="O27" i="1"/>
  <c r="O20" i="1"/>
  <c r="O29" i="1"/>
  <c r="O24" i="1"/>
  <c r="O33" i="1"/>
  <c r="O38" i="1"/>
  <c r="O21" i="1"/>
  <c r="O22" i="1"/>
  <c r="O14" i="1"/>
  <c r="O25" i="1"/>
  <c r="O46" i="1"/>
  <c r="O39" i="1"/>
  <c r="O30" i="1"/>
  <c r="O18" i="1"/>
  <c r="O26" i="1"/>
  <c r="O37" i="1"/>
  <c r="O47" i="1"/>
  <c r="O19" i="1"/>
  <c r="O28" i="1"/>
  <c r="O40" i="1"/>
  <c r="O41" i="1"/>
  <c r="N15" i="1" l="1"/>
  <c r="M11" i="1"/>
  <c r="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McSparron, Maeve</author>
  </authors>
  <commentList>
    <comment ref="G10" authorId="0" shapeId="0" xr:uid="{3804FBDD-236B-4CA2-9338-43653D5B8E7E}">
      <text>
        <r>
          <rPr>
            <b/>
            <sz val="9"/>
            <color indexed="81"/>
            <rFont val="Tahoma"/>
            <family val="2"/>
          </rPr>
          <t>McSparron, Maeve:</t>
        </r>
        <r>
          <rPr>
            <sz val="9"/>
            <color indexed="81"/>
            <rFont val="Tahoma"/>
            <family val="2"/>
          </rPr>
          <t xml:space="preserve">
Clause references to be updated once new Regulations have been drafted</t>
        </r>
      </text>
    </comment>
  </commentList>
</comments>
</file>

<file path=xl/sharedStrings.xml><?xml version="1.0" encoding="utf-8"?>
<sst xmlns="http://schemas.openxmlformats.org/spreadsheetml/2006/main" count="875" uniqueCount="789">
  <si>
    <t>CPIH</t>
  </si>
  <si>
    <t>Indexation Factor</t>
  </si>
  <si>
    <t>2024 - 2025</t>
  </si>
  <si>
    <t>2025 - 2026</t>
  </si>
  <si>
    <t>2026 - 2027</t>
  </si>
  <si>
    <t>2027 - 2028</t>
  </si>
  <si>
    <t>2028 - 2029</t>
  </si>
  <si>
    <t>Regulation</t>
  </si>
  <si>
    <t>Distributor's Fuse</t>
  </si>
  <si>
    <t>Voltage Complaint</t>
  </si>
  <si>
    <t>Provision of Supply</t>
  </si>
  <si>
    <t>Estimate of Charges</t>
  </si>
  <si>
    <t>Meter Disputes</t>
  </si>
  <si>
    <t>Prepayment Meters</t>
  </si>
  <si>
    <t>Meter Error</t>
  </si>
  <si>
    <t>Charges and Payments</t>
  </si>
  <si>
    <t>Appointments</t>
  </si>
  <si>
    <t>Complaints</t>
  </si>
  <si>
    <t>Notice of Supply Interruption</t>
  </si>
  <si>
    <t>Multiple Disconnections</t>
  </si>
  <si>
    <t>Rota Disconnections</t>
  </si>
  <si>
    <t>Payments</t>
  </si>
  <si>
    <t>New</t>
  </si>
  <si>
    <t>3(3)</t>
  </si>
  <si>
    <t>4(2)(a)</t>
  </si>
  <si>
    <t>4(2)(b)</t>
  </si>
  <si>
    <t>24 hours</t>
  </si>
  <si>
    <t>2 working days</t>
  </si>
  <si>
    <t>5 working days</t>
  </si>
  <si>
    <t>5(2)(a)</t>
  </si>
  <si>
    <t>5(2)(b)</t>
  </si>
  <si>
    <t>5(2)(c)</t>
  </si>
  <si>
    <t>5(3)</t>
  </si>
  <si>
    <t>4 working days</t>
  </si>
  <si>
    <t>6(2)</t>
  </si>
  <si>
    <t>6(3)</t>
  </si>
  <si>
    <t>7 working days</t>
  </si>
  <si>
    <t>15 working days</t>
  </si>
  <si>
    <t>3 days</t>
  </si>
  <si>
    <t>7(2)</t>
  </si>
  <si>
    <t>8(2)</t>
  </si>
  <si>
    <t>8(4)(a)</t>
  </si>
  <si>
    <t>8(4)(b)</t>
  </si>
  <si>
    <t>8A(2)</t>
  </si>
  <si>
    <t>8A(4)(a)</t>
  </si>
  <si>
    <t>8A(4)(b)</t>
  </si>
  <si>
    <t>8B(3)</t>
  </si>
  <si>
    <t>4 hours on any other day</t>
  </si>
  <si>
    <t>3 hours on a working day</t>
  </si>
  <si>
    <t>9(2)(a)</t>
  </si>
  <si>
    <t>9(2)(b)</t>
  </si>
  <si>
    <t>9(2)(c)</t>
  </si>
  <si>
    <t>10(2)</t>
  </si>
  <si>
    <t>10(3)</t>
  </si>
  <si>
    <t>13(2)</t>
  </si>
  <si>
    <t>10 working days</t>
  </si>
  <si>
    <t>2023 - 'base year'</t>
  </si>
  <si>
    <t>New Prescribed Sum (Domestic) - rounded</t>
  </si>
  <si>
    <t>New Prescribed Sum (Non Domestic) - rounded</t>
  </si>
  <si>
    <t>New Prescribed Cap - rounded</t>
  </si>
  <si>
    <t>(Domestic)</t>
  </si>
  <si>
    <t>(Non Domestic)</t>
  </si>
  <si>
    <t xml:space="preserve">Prescribed Cap </t>
  </si>
  <si>
    <t xml:space="preserve">Prescribed Sum </t>
  </si>
  <si>
    <t>Inflation adjustment</t>
  </si>
  <si>
    <t>Methodology:</t>
  </si>
  <si>
    <t>Background:</t>
  </si>
  <si>
    <t>Intention</t>
  </si>
  <si>
    <t>This spreadsheet sets out the proposed methodology for applying an annual inflation adjustment to the Northern Ireland electricity Guaranteed Standards of Service (GSS) payment amounts. 
The 'Inflation Adjustment' tab contains the calculation that will be used to calculate this adjustment.</t>
  </si>
  <si>
    <t>Inputs for calculating the CPIH change</t>
  </si>
  <si>
    <t>2029 - 2030</t>
  </si>
  <si>
    <t>2030 - 2031</t>
  </si>
  <si>
    <t>Explanatory Notes:</t>
  </si>
  <si>
    <r>
      <t xml:space="preserve">Clause 
</t>
    </r>
    <r>
      <rPr>
        <b/>
        <sz val="9"/>
        <color theme="1"/>
        <rFont val="Montserrat"/>
      </rPr>
      <t>(as of NI GSS Regulations 1999)</t>
    </r>
  </si>
  <si>
    <t>18 hours</t>
  </si>
  <si>
    <r>
      <t xml:space="preserve">Prescribed Period
</t>
    </r>
    <r>
      <rPr>
        <b/>
        <sz val="9"/>
        <color theme="1"/>
        <rFont val="Montserrat"/>
      </rPr>
      <t>(as proposed)</t>
    </r>
  </si>
  <si>
    <t>12 hours</t>
  </si>
  <si>
    <t>(&lt; 5,000 customers)</t>
  </si>
  <si>
    <t>(&gt; 5,000 customers)</t>
  </si>
  <si>
    <r>
      <t xml:space="preserve">Supply Restoration 
</t>
    </r>
    <r>
      <rPr>
        <i/>
        <sz val="9"/>
        <rFont val="Montserrat"/>
      </rPr>
      <t>(in normal weather)</t>
    </r>
  </si>
  <si>
    <t>Supply Restoration 
(in severe weather)</t>
  </si>
  <si>
    <t>TBD</t>
  </si>
  <si>
    <t>1 working day</t>
  </si>
  <si>
    <t>Responsible Party</t>
  </si>
  <si>
    <t>Electricity Distributor</t>
  </si>
  <si>
    <t>Electricity Supplier</t>
  </si>
  <si>
    <t xml:space="preserve">Both </t>
  </si>
  <si>
    <t>*Proposed* Calculation of the annual inflation adjustment for the NI electricity GSS payment amounts</t>
  </si>
  <si>
    <t>20 working days</t>
  </si>
  <si>
    <r>
      <t xml:space="preserve">The annual CPIH published by the Office for National Statistics, i.e. the inflation rate to be used to calculate the 'inflationary adjustment factor'.
</t>
    </r>
    <r>
      <rPr>
        <i/>
        <sz val="11"/>
        <color theme="1"/>
        <rFont val="Montserrat"/>
      </rPr>
      <t>Source: https://www.ons.gov.uk/economy/inflationandpriceindices/timeseries/l55o/mm23</t>
    </r>
  </si>
  <si>
    <t>2023 - JAN</t>
  </si>
  <si>
    <t>2024 - JAN</t>
  </si>
  <si>
    <t>2025 - JAN</t>
  </si>
  <si>
    <t>2026 - JAN</t>
  </si>
  <si>
    <t>2027 - JAN</t>
  </si>
  <si>
    <t>2028 - JAN</t>
  </si>
  <si>
    <t>2029 - JAN</t>
  </si>
  <si>
    <t>2030 - JAN</t>
  </si>
  <si>
    <t>Year / Month</t>
  </si>
  <si>
    <t>Regulatory Year (Apeil - March)</t>
  </si>
  <si>
    <t>To be applicable for each Regulatory Year i.e. 1st April - 31st March</t>
  </si>
  <si>
    <t>Payment Amounts</t>
  </si>
  <si>
    <t xml:space="preserve">Calculates the 'inflationary adjustment factor', i.e. the factor by which the base year payment amount is multiplied by annually to calculate the adjustment.
Is proposed to be set as the percentage change in the CPIH index as published for the month of January preceding the Regulatory Year for which the payment is being made and that published for January 2023.
</t>
  </si>
  <si>
    <t>Regulatory Year : April 2025 - March 2026</t>
  </si>
  <si>
    <t>Regulatory Year : April 2026 - March 2027</t>
  </si>
  <si>
    <t>Regulatory Year : April 2027 - March 2028</t>
  </si>
  <si>
    <t>Columns K - M : 2023 - 'Base Year'</t>
  </si>
  <si>
    <t>The payment amount for domestic consumers when adjusted by the 'inflationary adjustment factor'</t>
  </si>
  <si>
    <t>The payment amount for domestic consumers rounded to the nearest £5. This is the amount to be applied as of 1st April of the Regulatory Year.</t>
  </si>
  <si>
    <t>The payment amount for non-domestic consumers when adjusted by the 'inflationary adjustment factor'</t>
  </si>
  <si>
    <t>The payment amount for non-domestic consumers rounded to the nearest £5. This is the amount to be applied as of 1st April of the Regulatory Year.</t>
  </si>
  <si>
    <t>Column P</t>
  </si>
  <si>
    <t>Column 0</t>
  </si>
  <si>
    <t>Column N</t>
  </si>
  <si>
    <t>Column Q</t>
  </si>
  <si>
    <t>Column R</t>
  </si>
  <si>
    <t>Column S</t>
  </si>
  <si>
    <t>The payment cap when adjusted by the 'inflationary adjustment factor'</t>
  </si>
  <si>
    <t>The payment cap rounded to the nearest £5. This is the amount to be applied as of 1st April of the Regulatory Year.</t>
  </si>
  <si>
    <t>Title</t>
  </si>
  <si>
    <t>CPIH INDEX 00: ALL ITEMS 2015=100</t>
  </si>
  <si>
    <t>CDID</t>
  </si>
  <si>
    <t>L522</t>
  </si>
  <si>
    <t>Source dataset ID</t>
  </si>
  <si>
    <t>MM23</t>
  </si>
  <si>
    <t>PreUnit</t>
  </si>
  <si>
    <t/>
  </si>
  <si>
    <t>Unit</t>
  </si>
  <si>
    <t>Index, base year = 100</t>
  </si>
  <si>
    <t>Release date</t>
  </si>
  <si>
    <t>17-09-2025</t>
  </si>
  <si>
    <t>Next release</t>
  </si>
  <si>
    <t>22 October 2025</t>
  </si>
  <si>
    <t>Important notes</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</si>
  <si>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</si>
  <si>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</si>
  <si>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</si>
  <si>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</si>
  <si>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</si>
  <si>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</si>
  <si>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</si>
  <si>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</si>
  <si>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</si>
  <si>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</si>
  <si>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</si>
  <si>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</si>
  <si>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</si>
  <si>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</si>
  <si>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</si>
  <si>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</si>
  <si>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</si>
  <si>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</si>
  <si>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</si>
  <si>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</si>
  <si>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</si>
  <si>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</si>
  <si>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</si>
  <si>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</si>
  <si>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</si>
  <si>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</si>
  <si>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</si>
  <si>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</si>
  <si>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</si>
  <si>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</si>
  <si>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</si>
  <si>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</si>
  <si>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</si>
  <si>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</si>
  <si>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</si>
  <si>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</si>
  <si>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</si>
  <si>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1988 Q1</t>
  </si>
  <si>
    <t>1988 Q2</t>
  </si>
  <si>
    <t>1988 Q3</t>
  </si>
  <si>
    <t>1988 Q4</t>
  </si>
  <si>
    <t>1989 Q1</t>
  </si>
  <si>
    <t>1989 Q2</t>
  </si>
  <si>
    <t>1989 Q3</t>
  </si>
  <si>
    <t>1989 Q4</t>
  </si>
  <si>
    <t>1990 Q1</t>
  </si>
  <si>
    <t>1990 Q2</t>
  </si>
  <si>
    <t>1990 Q3</t>
  </si>
  <si>
    <t>1990 Q4</t>
  </si>
  <si>
    <t>1991 Q1</t>
  </si>
  <si>
    <t>1991 Q2</t>
  </si>
  <si>
    <t>1991 Q3</t>
  </si>
  <si>
    <t>1991 Q4</t>
  </si>
  <si>
    <t>1992 Q1</t>
  </si>
  <si>
    <t>1992 Q2</t>
  </si>
  <si>
    <t>1992 Q3</t>
  </si>
  <si>
    <t>1992 Q4</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</si>
  <si>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</si>
  <si>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</si>
  <si>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</si>
  <si>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</si>
  <si>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</si>
  <si>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</si>
  <si>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</si>
  <si>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</si>
  <si>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</si>
  <si>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</si>
  <si>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</si>
  <si>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</si>
  <si>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</si>
  <si>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</si>
  <si>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</si>
  <si>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</si>
  <si>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</si>
  <si>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</si>
  <si>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</si>
  <si>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</si>
  <si>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</si>
  <si>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</si>
  <si>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</si>
  <si>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</si>
  <si>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</si>
  <si>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</si>
  <si>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</si>
  <si>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</si>
  <si>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</si>
  <si>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</si>
  <si>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</si>
  <si>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</si>
  <si>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</si>
  <si>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</si>
  <si>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</si>
  <si>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</si>
  <si>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</si>
  <si>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</si>
  <si>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</si>
  <si>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</si>
  <si>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</si>
  <si>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</si>
  <si>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</si>
  <si>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</si>
  <si>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</si>
  <si>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</si>
  <si>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</si>
  <si>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</si>
  <si>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</si>
  <si>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</si>
  <si>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</si>
  <si>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</si>
  <si>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</si>
  <si>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</si>
  <si>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</si>
  <si>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</si>
  <si>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</si>
  <si>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</si>
  <si>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</si>
  <si>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</si>
  <si>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</si>
  <si>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</si>
  <si>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</si>
  <si>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</si>
  <si>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</si>
  <si>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</si>
  <si>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</si>
  <si>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</si>
  <si>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</si>
  <si>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</si>
  <si>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</si>
  <si>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</si>
  <si>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</si>
  <si>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</si>
  <si>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</si>
  <si>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</si>
  <si>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</si>
  <si>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</si>
  <si>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</si>
  <si>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</si>
  <si>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</si>
  <si>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</si>
  <si>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</si>
  <si>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</si>
  <si>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</si>
  <si>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</si>
  <si>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</si>
  <si>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</si>
  <si>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</si>
  <si>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</si>
  <si>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</si>
  <si>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</si>
  <si>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</si>
  <si>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</si>
  <si>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</si>
  <si>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</si>
  <si>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</si>
  <si>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</si>
  <si>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</si>
  <si>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</si>
  <si>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</si>
  <si>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</si>
  <si>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</si>
  <si>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</si>
  <si>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</si>
  <si>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</si>
  <si>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</si>
  <si>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</si>
  <si>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</si>
  <si>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</si>
  <si>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</si>
  <si>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</si>
  <si>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</si>
  <si>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</si>
  <si>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</si>
  <si>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</si>
  <si>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</si>
  <si>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</si>
  <si>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</si>
  <si>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</si>
  <si>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</si>
  <si>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</si>
  <si>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</si>
  <si>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</si>
  <si>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</si>
  <si>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</si>
  <si>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</si>
  <si>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</si>
  <si>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</si>
  <si>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</si>
  <si>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1988 JAN</t>
  </si>
  <si>
    <t>1988 FEB</t>
  </si>
  <si>
    <t>1988 MAR</t>
  </si>
  <si>
    <t>1988 APR</t>
  </si>
  <si>
    <t>1988 MAY</t>
  </si>
  <si>
    <t>1988 JUN</t>
  </si>
  <si>
    <t>1988 JUL</t>
  </si>
  <si>
    <t>1988 AUG</t>
  </si>
  <si>
    <t>1988 SEP</t>
  </si>
  <si>
    <t>1988 OCT</t>
  </si>
  <si>
    <t>1988 NOV</t>
  </si>
  <si>
    <t>1988 DEC</t>
  </si>
  <si>
    <t>1989 JAN</t>
  </si>
  <si>
    <t>1989 FEB</t>
  </si>
  <si>
    <t>1989 MAR</t>
  </si>
  <si>
    <t>1989 APR</t>
  </si>
  <si>
    <t>1989 MAY</t>
  </si>
  <si>
    <t>1989 JUN</t>
  </si>
  <si>
    <t>1989 JUL</t>
  </si>
  <si>
    <t>1989 AUG</t>
  </si>
  <si>
    <t>1989 SEP</t>
  </si>
  <si>
    <t>1989 OCT</t>
  </si>
  <si>
    <t>1989 NOV</t>
  </si>
  <si>
    <t>1989 DEC</t>
  </si>
  <si>
    <t>1990 JAN</t>
  </si>
  <si>
    <t>1990 FEB</t>
  </si>
  <si>
    <t>1990 MAR</t>
  </si>
  <si>
    <t>1990 APR</t>
  </si>
  <si>
    <t>1990 MAY</t>
  </si>
  <si>
    <t>1990 JUN</t>
  </si>
  <si>
    <t>1990 JUL</t>
  </si>
  <si>
    <t>1990 AUG</t>
  </si>
  <si>
    <t>1990 SEP</t>
  </si>
  <si>
    <t>1990 OCT</t>
  </si>
  <si>
    <t>1990 NOV</t>
  </si>
  <si>
    <t>1990 DEC</t>
  </si>
  <si>
    <t>1991 JAN</t>
  </si>
  <si>
    <t>1991 FEB</t>
  </si>
  <si>
    <t>1991 MAR</t>
  </si>
  <si>
    <t>1991 APR</t>
  </si>
  <si>
    <t>1991 MAY</t>
  </si>
  <si>
    <t>1991 JUN</t>
  </si>
  <si>
    <t>1991 JUL</t>
  </si>
  <si>
    <t>1991 AUG</t>
  </si>
  <si>
    <t>1991 SEP</t>
  </si>
  <si>
    <t>1991 OCT</t>
  </si>
  <si>
    <t>1991 NOV</t>
  </si>
  <si>
    <t>1991 DEC</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</si>
  <si>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</si>
  <si>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</si>
  <si>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</si>
  <si>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</si>
  <si>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</si>
  <si>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</si>
  <si>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</si>
  <si>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</si>
  <si>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</si>
  <si>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</si>
  <si>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</si>
  <si>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</si>
  <si>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</si>
  <si>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</si>
  <si>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</si>
  <si>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</si>
  <si>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</si>
  <si>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</si>
  <si>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</si>
  <si>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</si>
  <si>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</si>
  <si>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</si>
  <si>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</si>
  <si>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</si>
  <si>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</si>
  <si>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</si>
  <si>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</si>
  <si>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</si>
  <si>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</si>
  <si>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</si>
  <si>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</si>
  <si>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</si>
  <si>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</si>
  <si>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</si>
  <si>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</si>
  <si>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</si>
  <si>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</si>
  <si>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</si>
  <si>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</si>
  <si>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</si>
  <si>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</si>
  <si>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</si>
  <si>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</si>
  <si>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</si>
  <si>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</si>
  <si>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</si>
  <si>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</si>
  <si>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</si>
  <si>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</si>
  <si>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</si>
  <si>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</si>
  <si>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</si>
  <si>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</si>
  <si>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</si>
  <si>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</si>
  <si>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</si>
  <si>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</si>
  <si>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</si>
  <si>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</si>
  <si>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</si>
  <si>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</si>
  <si>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</si>
  <si>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</si>
  <si>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</si>
  <si>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</si>
  <si>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</si>
  <si>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</si>
  <si>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</si>
  <si>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</si>
  <si>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</si>
  <si>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</si>
  <si>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</si>
  <si>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</si>
  <si>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</si>
  <si>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</si>
  <si>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</si>
  <si>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</si>
  <si>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</si>
  <si>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</si>
  <si>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</si>
  <si>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</si>
  <si>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</si>
  <si>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</si>
  <si>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</si>
  <si>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</si>
  <si>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</si>
  <si>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</si>
  <si>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</si>
  <si>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</si>
  <si>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</si>
  <si>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</si>
  <si>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</si>
  <si>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</si>
  <si>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</si>
  <si>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</si>
  <si>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</si>
  <si>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</si>
  <si>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</si>
  <si>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</si>
  <si>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</si>
  <si>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</si>
  <si>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</si>
  <si>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</si>
  <si>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</si>
  <si>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</si>
  <si>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</si>
  <si>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</si>
  <si>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</si>
  <si>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</si>
  <si>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</si>
  <si>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</si>
  <si>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</si>
  <si>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</si>
  <si>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</si>
  <si>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</si>
  <si>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</si>
  <si>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</si>
  <si>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</si>
  <si>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</si>
  <si>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</si>
  <si>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</si>
  <si>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</si>
  <si>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</si>
  <si>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</si>
  <si>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</si>
  <si>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</si>
  <si>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</si>
  <si>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</si>
  <si>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</si>
  <si>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</si>
  <si>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</si>
  <si>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</si>
  <si>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</si>
  <si>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</si>
  <si>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</si>
  <si>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</si>
  <si>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</si>
  <si>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</si>
  <si>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</si>
  <si>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</si>
  <si>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</si>
  <si>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</si>
  <si>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</si>
  <si>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</si>
  <si>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</si>
  <si>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</si>
  <si>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</si>
  <si>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</si>
  <si>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</si>
  <si>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</si>
  <si>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</si>
  <si>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</si>
  <si>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</si>
  <si>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</si>
  <si>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</si>
  <si>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</si>
  <si>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</si>
  <si>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</si>
  <si>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</si>
  <si>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</si>
  <si>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</si>
  <si>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</si>
  <si>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</si>
  <si>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</si>
  <si>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</si>
  <si>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</si>
  <si>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</si>
  <si>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</si>
  <si>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</si>
  <si>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</si>
  <si>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</si>
  <si>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</si>
  <si>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</si>
  <si>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</si>
  <si>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</si>
  <si>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</si>
  <si>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</si>
  <si>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</si>
  <si>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</si>
  <si>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</si>
  <si>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</si>
  <si>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</si>
  <si>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</si>
  <si>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</si>
  <si>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</si>
  <si>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</si>
  <si>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</si>
  <si>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</si>
  <si>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</si>
  <si>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</si>
  <si>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</si>
  <si>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</si>
  <si>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</si>
  <si>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</si>
  <si>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</si>
  <si>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</si>
  <si>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</si>
  <si>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</si>
  <si>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</si>
  <si>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</si>
  <si>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</si>
  <si>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</si>
  <si>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</si>
  <si>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</si>
  <si>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</si>
  <si>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</si>
  <si>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</si>
  <si>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</si>
  <si>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</si>
  <si>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</si>
  <si>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</si>
  <si>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</si>
  <si>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</si>
  <si>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</si>
  <si>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</si>
  <si>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</si>
  <si>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</si>
  <si>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</si>
  <si>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</si>
  <si>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</si>
  <si>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</si>
  <si>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</si>
  <si>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</si>
  <si>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</si>
  <si>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</si>
  <si>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</si>
  <si>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</si>
  <si>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</si>
  <si>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</si>
  <si>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</si>
  <si>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</si>
  <si>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</si>
  <si>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</si>
  <si>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</si>
  <si>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</si>
  <si>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</si>
  <si>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</si>
  <si>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</si>
  <si>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</si>
  <si>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</si>
  <si>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</si>
  <si>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</si>
  <si>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</si>
  <si>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</si>
  <si>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</si>
  <si>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</si>
  <si>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</si>
  <si>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</si>
  <si>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</si>
  <si>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</si>
  <si>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</si>
  <si>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</si>
  <si>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</si>
  <si>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</si>
  <si>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</si>
  <si>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</si>
  <si>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</si>
  <si>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</si>
  <si>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</si>
  <si>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</si>
  <si>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</si>
  <si>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</si>
  <si>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</si>
  <si>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</si>
  <si>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</si>
  <si>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</si>
  <si>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</si>
  <si>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</si>
  <si>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</si>
  <si>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</si>
  <si>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</si>
  <si>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</si>
  <si>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</si>
  <si>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</si>
  <si>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</si>
  <si>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</si>
  <si>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</si>
  <si>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</si>
  <si>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</si>
  <si>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</si>
  <si>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</si>
  <si>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</si>
  <si>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</si>
  <si>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</si>
  <si>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</si>
  <si>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</si>
  <si>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</si>
  <si>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</si>
  <si>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</si>
  <si>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</si>
  <si>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</si>
  <si>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</si>
  <si>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</si>
  <si>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</si>
  <si>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</si>
  <si>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</si>
  <si>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</si>
  <si>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</si>
  <si>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</si>
  <si>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</si>
  <si>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</si>
  <si>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</si>
  <si>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</si>
  <si>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</si>
  <si>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</si>
  <si>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</si>
  <si>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</si>
  <si>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</si>
  <si>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</si>
  <si>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</si>
  <si>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</si>
  <si>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</si>
  <si>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</si>
  <si>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</si>
  <si>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</si>
  <si>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</si>
  <si>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</si>
  <si>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</si>
  <si>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</si>
  <si>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</si>
  <si>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</si>
  <si>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</si>
  <si>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</si>
  <si>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</si>
  <si>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</si>
  <si>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</si>
  <si>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</si>
  <si>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</si>
  <si>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</si>
  <si>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</si>
  <si>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</si>
  <si>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</si>
  <si>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</si>
  <si>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</si>
  <si>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</si>
  <si>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</si>
  <si>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</si>
  <si>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</si>
  <si>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</si>
  <si>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</si>
  <si>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</si>
  <si>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</si>
  <si>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</si>
  <si>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</si>
  <si>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</si>
  <si>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</si>
  <si>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</si>
  <si>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</si>
  <si>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</si>
  <si>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</si>
  <si>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</si>
  <si>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</si>
  <si>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</si>
  <si>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</si>
  <si>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</si>
  <si>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</si>
  <si>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</si>
  <si>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</si>
  <si>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</si>
  <si>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</si>
  <si>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</si>
  <si>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</si>
  <si>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</si>
  <si>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</si>
  <si>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</si>
  <si>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</si>
  <si>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</si>
  <si>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</si>
  <si>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</si>
  <si>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</si>
  <si>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</si>
  <si>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</si>
  <si>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</si>
  <si>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</si>
  <si>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</si>
  <si>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</si>
  <si>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</si>
  <si>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</si>
  <si>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</si>
  <si>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</si>
  <si>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</si>
  <si>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</si>
  <si>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</si>
  <si>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</si>
  <si>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</si>
  <si>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</si>
  <si>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</si>
  <si>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</si>
  <si>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</si>
  <si>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</si>
  <si>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</si>
  <si>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</si>
  <si>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</si>
  <si>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</si>
  <si>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</si>
  <si>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</si>
  <si>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</si>
  <si>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</si>
  <si>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</si>
  <si>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</si>
  <si>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</si>
  <si>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</si>
  <si>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</si>
  <si>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</si>
  <si>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Index</t>
  </si>
  <si>
    <t>Key</t>
  </si>
  <si>
    <t xml:space="preserve"> = base payment amount that has been determined by UR</t>
  </si>
  <si>
    <r>
      <t>As set out in Chapter 7 of the '</t>
    </r>
    <r>
      <rPr>
        <i/>
        <sz val="11"/>
        <color theme="1"/>
        <rFont val="Montserrat"/>
      </rPr>
      <t>Review of the electricity GSS and OSP Consultation Paper</t>
    </r>
    <r>
      <rPr>
        <sz val="11"/>
        <color theme="1"/>
        <rFont val="Montserrat"/>
      </rPr>
      <t>' published in October 2025, UR proposes to implement an annual inflation adjustment to the GSS payment amounts which has been informed by the mechanism currently in place in the GB regulations for distribution GSS. 
It should be noted that the GB regulations for supplier GSS do not contain the same annual adjustment mechanism. Rather, Ofgem publish an update to the supplier payment amounts when appropriate.
For the purposes of the Northern Ireland GSS regulations, the annual inflation adjustment mechanism would apply to all GSS payment amounts, i.e. those paid by both the electricity distributor and the electricity supplier.</t>
    </r>
  </si>
  <si>
    <r>
      <t xml:space="preserve">The figures shaded in pink are those which were applicable to the GB regulations for distribution GSS as of October 2023:
</t>
    </r>
    <r>
      <rPr>
        <i/>
        <sz val="11"/>
        <color theme="1"/>
        <rFont val="Montserrat"/>
      </rPr>
      <t xml:space="preserve">Source: The Electricity (Standards of Performance) (Amendment) Regulations 2023  - https://www.legislation.gov.uk/uksi/2023/887/made
</t>
    </r>
    <r>
      <rPr>
        <sz val="11"/>
        <color theme="1"/>
        <rFont val="Montserrat"/>
      </rPr>
      <t xml:space="preserve">
The figures shaded in orange are standards which cannot be directly compared with the GB regulations for distribution GSS. For these standards, a base year payment amount has been set by UR that will allow future inflation adjustments to remain aligned with the payment amounts offered in GB.</t>
    </r>
  </si>
  <si>
    <t xml:space="preserve"> = base payment amount that aligns with the GB regulations for distribution GSS</t>
  </si>
  <si>
    <t>Change Log</t>
  </si>
  <si>
    <t>Version</t>
  </si>
  <si>
    <t>Original</t>
  </si>
  <si>
    <t xml:space="preserve">The version published on UR website alongside the GSS and OSP consultation </t>
  </si>
  <si>
    <t>Dated</t>
  </si>
  <si>
    <t>CPIH source figures</t>
  </si>
  <si>
    <t>Description / change</t>
  </si>
  <si>
    <t xml:space="preserve"> = explanatory notes</t>
  </si>
  <si>
    <t xml:space="preserve"> = actual figure </t>
  </si>
  <si>
    <r>
      <t xml:space="preserve">As set out in Chapter 7, it is proposed that the following methodology apply;
</t>
    </r>
    <r>
      <rPr>
        <b/>
        <sz val="11"/>
        <color theme="1"/>
        <rFont val="Montserrat"/>
      </rPr>
      <t>Applicable dates:</t>
    </r>
    <r>
      <rPr>
        <sz val="11"/>
        <color theme="1"/>
        <rFont val="Montserrat"/>
      </rPr>
      <t xml:space="preserve">
The payment amounts will be set for each Regulatory Year, i.e. 1st April - 31st March.
</t>
    </r>
    <r>
      <rPr>
        <b/>
        <sz val="11"/>
        <color theme="1"/>
        <rFont val="Montserrat"/>
      </rPr>
      <t xml:space="preserve">Base year: 
</t>
    </r>
    <r>
      <rPr>
        <sz val="11"/>
        <color theme="1"/>
        <rFont val="Montserrat"/>
      </rPr>
      <t xml:space="preserve">The payment amount that is to be used as the starting figure for all annual adjustments. Where possible, this will be set as the value of the payment amount as it was in the GB regulations for distribution GSS as of 1st October 2023. For those standards that cannot be directly compared with this source, a base year payment amount has been set by UR that will allow future inflation adjustments to remain aligned with the payment amounts offered in GB.
</t>
    </r>
    <r>
      <rPr>
        <i/>
        <sz val="11"/>
        <color theme="1"/>
        <rFont val="Montserrat"/>
      </rPr>
      <t>Source: https://www.legislation.gov.uk/uksi/2023/887/made</t>
    </r>
    <r>
      <rPr>
        <sz val="11"/>
        <color theme="1"/>
        <rFont val="Montserrat"/>
      </rPr>
      <t xml:space="preserve">
</t>
    </r>
    <r>
      <rPr>
        <b/>
        <sz val="11"/>
        <color theme="1"/>
        <rFont val="Montserrat"/>
      </rPr>
      <t>Inflationary adjustment factor:</t>
    </r>
    <r>
      <rPr>
        <sz val="11"/>
        <color theme="1"/>
        <rFont val="Montserrat"/>
      </rPr>
      <t xml:space="preserve"> 
Will be set as the percentage change in the CPIH index as published for the month of January preceding the Regulatory Year for which the payment is being made and that published for January 2023.
</t>
    </r>
    <r>
      <rPr>
        <i/>
        <sz val="11"/>
        <color theme="1"/>
        <rFont val="Montserrat"/>
      </rPr>
      <t xml:space="preserve">Source : https://www.ons.gov.uk/economy/inflationandpriceindices/timeseries/l55o/mm23
</t>
    </r>
    <r>
      <rPr>
        <b/>
        <sz val="11"/>
        <color theme="1"/>
        <rFont val="Montserrat"/>
      </rPr>
      <t>Method:</t>
    </r>
    <r>
      <rPr>
        <sz val="11"/>
        <color theme="1"/>
        <rFont val="Montserrat"/>
      </rPr>
      <t xml:space="preserve">
The adjustment will be calculated by adjusting the value of the payment amount as it was in the base year by the percentage change in the CPIH index published for the month of January preceding the Regulatory Year for which the payment is being made and that published for January 2023. The figure will then be rounded, either up or down, to the nearest multiple of £5.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</si>
</sst>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
    <numFmt numFmtId="165" formatCode="_(&quot;£&quot;* #,##0.00_);_(&quot;£&quot;* \(#,##0.00\);_(&quot;£&quot;* &quot;-&quot;??_);_(@_)"/>
    <numFmt numFmtId="166" formatCode="_-&quot;£&quot;* #,##0_-;\-&quot;£&quot;* #,##0_-;_-&quot;£&quot;* &quot;-&quot;??_-;_-@_-"/>
    <numFmt numFmtId="167" formatCode="0.0"/>
    <numFmt numFmtId="168" formatCode="0.0000"/>
  </numFmts>
  <fonts count="24" x14ac:knownFonts="1">
    <font>
      <sz val="11"/>
      <color theme="1"/>
      <name val="Aptos Narrow"/>
      <family val="2"/>
      <scheme val="minor"/>
    </font>
    <font>
      <sz val="11"/>
      <color theme="1"/>
      <name val="Aptos Narrow"/>
      <family val="2"/>
      <scheme val="minor"/>
    </font>
    <font>
      <sz val="8"/>
      <name val="Aptos Narrow"/>
      <family val="2"/>
      <scheme val="minor"/>
    </font>
    <font>
      <b/>
      <sz val="11"/>
      <color theme="1"/>
      <name val="Montserrat"/>
    </font>
    <font>
      <sz val="11"/>
      <color theme="1"/>
      <name val="Montserrat"/>
    </font>
    <font>
      <i/>
      <sz val="11"/>
      <color theme="1"/>
      <name val="Montserrat"/>
    </font>
    <font>
      <b/>
      <sz val="10"/>
      <name val="Montserrat"/>
    </font>
    <font>
      <b/>
      <sz val="11"/>
      <name val="Montserrat"/>
    </font>
    <font>
      <sz val="9"/>
      <color indexed="81"/>
      <name val="Tahoma"/>
      <family val="2"/>
    </font>
    <font>
      <b/>
      <sz val="9"/>
      <color indexed="81"/>
      <name val="Tahoma"/>
      <family val="2"/>
    </font>
    <font>
      <b/>
      <sz val="10"/>
      <color theme="1"/>
      <name val="Montserrat"/>
    </font>
    <font>
      <b/>
      <sz val="18"/>
      <color theme="1"/>
      <name val="Montserrat"/>
    </font>
    <font>
      <sz val="10"/>
      <name val="Montserrat"/>
    </font>
    <font>
      <sz val="10"/>
      <color rgb="FFFF0000"/>
      <name val="Montserrat"/>
    </font>
    <font>
      <b/>
      <sz val="9"/>
      <color theme="1"/>
      <name val="Montserrat"/>
    </font>
    <font>
      <i/>
      <sz val="10"/>
      <color theme="1"/>
      <name val="Montserrat"/>
    </font>
    <font>
      <i/>
      <sz val="9"/>
      <name val="Montserrat"/>
    </font>
    <font>
      <sz val="10"/>
      <name val="Arial"/>
    </font>
    <font>
      <sz val="11"/>
      <color theme="0"/>
      <name val="Montserrat"/>
    </font>
    <font>
      <b/>
      <sz val="12"/>
      <color theme="1"/>
      <name val="Montserrat"/>
    </font>
    <font>
      <b/>
      <sz val="14"/>
      <color theme="1"/>
      <name val="Montserrat"/>
    </font>
    <font>
      <i/>
      <sz val="10"/>
      <name val="Montserrat"/>
    </font>
    <font>
      <sz val="11"/>
      <name val="Montserrat"/>
    </font>
    <font>
      <b/>
      <sz val="11"/>
      <color theme="0"/>
      <name val="Montserrat"/>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17" fillId="0" borderId="0"/>
  </cellStyleXfs>
  <cellXfs count="80">
    <xf numFmtId="0" fontId="0" fillId="0" borderId="0" xfId="0"/>
    <xf numFmtId="0" fontId="3" fillId="0" borderId="0" xfId="0" applyFont="1"/>
    <xf numFmtId="0" fontId="4" fillId="0" borderId="0" xfId="0" applyFont="1" applyAlignment="1">
      <alignment vertical="center" wrapText="1"/>
    </xf>
    <xf numFmtId="0" fontId="4" fillId="0" borderId="0" xfId="0" applyFont="1"/>
    <xf numFmtId="0" fontId="10" fillId="0" borderId="2"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xf numFmtId="164" fontId="10" fillId="0" borderId="1" xfId="0" applyNumberFormat="1" applyFont="1" applyBorder="1" applyAlignment="1">
      <alignment horizontal="left" vertical="center" wrapText="1"/>
    </xf>
    <xf numFmtId="166" fontId="6" fillId="2" borderId="1" xfId="1" applyNumberFormat="1" applyFont="1" applyFill="1" applyBorder="1" applyAlignment="1" applyProtection="1">
      <alignment horizontal="center" vertical="center"/>
    </xf>
    <xf numFmtId="166" fontId="12" fillId="2" borderId="1" xfId="1" applyNumberFormat="1" applyFont="1" applyFill="1" applyBorder="1" applyAlignment="1" applyProtection="1">
      <alignment horizontal="center" vertical="center"/>
    </xf>
    <xf numFmtId="166" fontId="12" fillId="3" borderId="1" xfId="1" applyNumberFormat="1" applyFont="1" applyFill="1" applyBorder="1" applyAlignment="1" applyProtection="1">
      <alignment horizontal="center" vertical="center"/>
    </xf>
    <xf numFmtId="44" fontId="12" fillId="2" borderId="1" xfId="1" applyNumberFormat="1" applyFont="1" applyFill="1" applyBorder="1" applyAlignment="1" applyProtection="1">
      <alignment horizontal="center" vertical="center"/>
    </xf>
    <xf numFmtId="0" fontId="3" fillId="0" borderId="1" xfId="0" applyFont="1" applyBorder="1"/>
    <xf numFmtId="0" fontId="4" fillId="0" borderId="1" xfId="0" applyFont="1" applyBorder="1"/>
    <xf numFmtId="166" fontId="12" fillId="4" borderId="1" xfId="1" applyNumberFormat="1" applyFont="1" applyFill="1" applyBorder="1" applyAlignment="1" applyProtection="1">
      <alignment horizontal="center" vertical="center"/>
    </xf>
    <xf numFmtId="0" fontId="5" fillId="0" borderId="0" xfId="0" applyFont="1" applyAlignment="1">
      <alignment vertical="top" wrapText="1"/>
    </xf>
    <xf numFmtId="166" fontId="13" fillId="2" borderId="1" xfId="1" applyNumberFormat="1" applyFont="1" applyFill="1" applyBorder="1" applyAlignment="1" applyProtection="1">
      <alignment horizontal="center" vertical="center"/>
    </xf>
    <xf numFmtId="164" fontId="10" fillId="3"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4" fillId="0" borderId="0" xfId="0" applyFont="1" applyAlignment="1">
      <alignment horizontal="left"/>
    </xf>
    <xf numFmtId="0" fontId="15" fillId="0" borderId="0" xfId="0" applyFont="1" applyAlignment="1">
      <alignment vertical="center"/>
    </xf>
    <xf numFmtId="166" fontId="6" fillId="2" borderId="1" xfId="1" applyNumberFormat="1" applyFont="1" applyFill="1" applyBorder="1" applyAlignment="1" applyProtection="1">
      <alignment horizontal="center" vertical="center" wrapText="1"/>
    </xf>
    <xf numFmtId="0" fontId="4" fillId="0" borderId="0" xfId="0" applyFont="1" applyAlignment="1">
      <alignment vertical="top" wrapText="1"/>
    </xf>
    <xf numFmtId="0" fontId="5" fillId="0" borderId="0" xfId="0" applyFont="1"/>
    <xf numFmtId="0" fontId="3" fillId="0" borderId="0" xfId="0" applyFont="1" applyAlignment="1">
      <alignment vertical="center" wrapText="1"/>
    </xf>
    <xf numFmtId="0" fontId="10" fillId="0" borderId="15" xfId="0" applyFont="1" applyBorder="1" applyAlignment="1">
      <alignment horizontal="center" vertical="center" wrapText="1"/>
    </xf>
    <xf numFmtId="166" fontId="12" fillId="2" borderId="2" xfId="1" applyNumberFormat="1" applyFont="1" applyFill="1" applyBorder="1" applyAlignment="1" applyProtection="1">
      <alignment horizontal="center" vertical="center"/>
    </xf>
    <xf numFmtId="166" fontId="12" fillId="2" borderId="13" xfId="1" applyNumberFormat="1" applyFont="1" applyFill="1" applyBorder="1" applyAlignment="1" applyProtection="1">
      <alignment horizontal="center" vertical="center"/>
    </xf>
    <xf numFmtId="166" fontId="6" fillId="2" borderId="2" xfId="1" applyNumberFormat="1" applyFont="1" applyFill="1" applyBorder="1" applyAlignment="1" applyProtection="1">
      <alignment horizontal="center" vertical="center"/>
    </xf>
    <xf numFmtId="166" fontId="6" fillId="2" borderId="13" xfId="1" applyNumberFormat="1" applyFont="1" applyFill="1" applyBorder="1" applyAlignment="1" applyProtection="1">
      <alignment horizontal="center" vertical="center"/>
    </xf>
    <xf numFmtId="44" fontId="12" fillId="0" borderId="15" xfId="1" applyNumberFormat="1" applyFont="1" applyFill="1" applyBorder="1" applyAlignment="1" applyProtection="1">
      <alignment horizontal="center" vertical="center"/>
    </xf>
    <xf numFmtId="166" fontId="6" fillId="0" borderId="1" xfId="1" applyNumberFormat="1" applyFont="1" applyFill="1" applyBorder="1" applyAlignment="1" applyProtection="1">
      <alignment horizontal="center" vertical="center"/>
    </xf>
    <xf numFmtId="44" fontId="12" fillId="0" borderId="1" xfId="1" applyNumberFormat="1" applyFont="1" applyFill="1" applyBorder="1" applyAlignment="1" applyProtection="1">
      <alignment horizontal="center" vertical="center"/>
    </xf>
    <xf numFmtId="166" fontId="12" fillId="0" borderId="1" xfId="1" applyNumberFormat="1" applyFont="1" applyFill="1" applyBorder="1" applyAlignment="1" applyProtection="1">
      <alignment horizontal="center" vertical="center"/>
    </xf>
    <xf numFmtId="0" fontId="17" fillId="0" borderId="0" xfId="2"/>
    <xf numFmtId="167" fontId="17" fillId="0" borderId="0" xfId="2" applyNumberFormat="1"/>
    <xf numFmtId="0" fontId="4" fillId="0" borderId="1" xfId="0" applyFont="1" applyBorder="1" applyAlignment="1">
      <alignment horizontal="center"/>
    </xf>
    <xf numFmtId="0" fontId="4" fillId="0" borderId="0" xfId="0" applyFont="1" applyAlignment="1">
      <alignment horizontal="center"/>
    </xf>
    <xf numFmtId="0" fontId="3" fillId="0" borderId="1" xfId="0" applyFont="1" applyBorder="1" applyAlignment="1">
      <alignment horizontal="center"/>
    </xf>
    <xf numFmtId="1" fontId="18" fillId="0" borderId="1" xfId="0" applyNumberFormat="1" applyFont="1" applyBorder="1" applyAlignment="1">
      <alignment horizontal="center"/>
    </xf>
    <xf numFmtId="0" fontId="4" fillId="0" borderId="9" xfId="0" applyFont="1" applyBorder="1"/>
    <xf numFmtId="166" fontId="21" fillId="2" borderId="1" xfId="1" applyNumberFormat="1" applyFont="1" applyFill="1" applyBorder="1" applyAlignment="1" applyProtection="1">
      <alignment horizontal="center" vertical="center"/>
    </xf>
    <xf numFmtId="166" fontId="12" fillId="2" borderId="1" xfId="1" applyNumberFormat="1" applyFont="1" applyFill="1" applyBorder="1" applyAlignment="1" applyProtection="1">
      <alignment horizontal="left" vertical="center"/>
    </xf>
    <xf numFmtId="166" fontId="7" fillId="5" borderId="0" xfId="1" applyNumberFormat="1" applyFont="1" applyFill="1" applyBorder="1" applyAlignment="1" applyProtection="1">
      <alignment horizontal="center" vertical="center"/>
    </xf>
    <xf numFmtId="167" fontId="18" fillId="6" borderId="1" xfId="0" applyNumberFormat="1" applyFont="1" applyFill="1" applyBorder="1" applyAlignment="1">
      <alignment horizontal="center"/>
    </xf>
    <xf numFmtId="167" fontId="22" fillId="6" borderId="1" xfId="0" applyNumberFormat="1" applyFont="1" applyFill="1" applyBorder="1" applyAlignment="1">
      <alignment horizontal="center"/>
    </xf>
    <xf numFmtId="168" fontId="22" fillId="6" borderId="1" xfId="0" applyNumberFormat="1" applyFont="1" applyFill="1" applyBorder="1" applyAlignment="1">
      <alignment horizontal="center"/>
    </xf>
    <xf numFmtId="166" fontId="23" fillId="5" borderId="0" xfId="1" applyNumberFormat="1" applyFont="1" applyFill="1" applyBorder="1" applyAlignment="1" applyProtection="1">
      <alignment horizontal="center" vertical="center"/>
    </xf>
    <xf numFmtId="0" fontId="19" fillId="3" borderId="0" xfId="0" applyFont="1" applyFill="1" applyAlignment="1">
      <alignment horizontal="center" vertical="center"/>
    </xf>
    <xf numFmtId="0" fontId="0" fillId="0" borderId="0" xfId="0" applyAlignment="1">
      <alignment horizontal="center"/>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0" xfId="0" applyFont="1" applyFill="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0" borderId="0" xfId="0" applyFont="1" applyAlignment="1">
      <alignment horizontal="left" vertical="top"/>
    </xf>
    <xf numFmtId="0" fontId="3" fillId="0" borderId="0" xfId="0" applyFont="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4" xfId="0" applyFont="1" applyBorder="1" applyAlignment="1">
      <alignment horizontal="center" vertical="center" wrapText="1"/>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12"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4" fillId="0" borderId="0" xfId="0" applyFont="1" applyAlignment="1">
      <alignment horizontal="left" vertical="top" wrapText="1"/>
    </xf>
    <xf numFmtId="0" fontId="10" fillId="0" borderId="9" xfId="0" applyFont="1" applyBorder="1" applyAlignment="1">
      <alignment horizontal="left" vertical="center" wrapText="1"/>
    </xf>
    <xf numFmtId="0" fontId="10" fillId="0" borderId="0" xfId="0" applyFont="1" applyAlignment="1">
      <alignment horizontal="left" vertical="center" wrapText="1"/>
    </xf>
  </cellXfs>
  <cellStyles count="3">
    <cellStyle name="Currency 2" xfId="1" xr:uid="{B9B64FF2-2EB6-4EC5-9213-67EFD0D10800}"/>
    <cellStyle name="Normal" xfId="0" builtinId="0"/>
    <cellStyle name="Normal 2" xfId="2" xr:uid="{34D7604D-87DC-434B-BED9-A7E5CDE7AE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47625</xdr:rowOff>
    </xdr:from>
    <xdr:to>
      <xdr:col>2</xdr:col>
      <xdr:colOff>468630</xdr:colOff>
      <xdr:row>6</xdr:row>
      <xdr:rowOff>61886</xdr:rowOff>
    </xdr:to>
    <xdr:pic>
      <xdr:nvPicPr>
        <xdr:cNvPr id="2" name="Picture 1" descr="A blue and green logo&#10;&#10;AI-generated content may be incorrect.">
          <a:extLst>
            <a:ext uri="{FF2B5EF4-FFF2-40B4-BE49-F238E27FC236}">
              <a16:creationId xmlns:a16="http://schemas.microsoft.com/office/drawing/2014/main" id="{4FC8FFD8-D644-49FF-860B-611FE5675B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24" t="11960" b="14951"/>
        <a:stretch/>
      </xdr:blipFill>
      <xdr:spPr bwMode="auto">
        <a:xfrm>
          <a:off x="257175" y="47625"/>
          <a:ext cx="1430655" cy="115726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264584</xdr:colOff>
      <xdr:row>0</xdr:row>
      <xdr:rowOff>0</xdr:rowOff>
    </xdr:from>
    <xdr:to>
      <xdr:col>2</xdr:col>
      <xdr:colOff>467572</xdr:colOff>
      <xdr:row>6</xdr:row>
      <xdr:rowOff>24844</xdr:rowOff>
    </xdr:to>
    <xdr:pic>
      <xdr:nvPicPr>
        <xdr:cNvPr id="2" name="Picture 1" descr="A blue and green logo&#10;&#10;AI-generated content may be incorrect.">
          <a:extLst>
            <a:ext uri="{FF2B5EF4-FFF2-40B4-BE49-F238E27FC236}">
              <a16:creationId xmlns:a16="http://schemas.microsoft.com/office/drawing/2014/main" id="{90C3862D-882B-AE6F-A370-84E0D0BEE1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24" t="11960" b="14951"/>
        <a:stretch/>
      </xdr:blipFill>
      <xdr:spPr bwMode="auto">
        <a:xfrm>
          <a:off x="264584" y="0"/>
          <a:ext cx="1430655" cy="1157261"/>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738188</xdr:colOff>
      <xdr:row>0</xdr:row>
      <xdr:rowOff>47625</xdr:rowOff>
    </xdr:from>
    <xdr:to>
      <xdr:col>0</xdr:col>
      <xdr:colOff>1893094</xdr:colOff>
      <xdr:row>4</xdr:row>
      <xdr:rowOff>76957</xdr:rowOff>
    </xdr:to>
    <xdr:pic>
      <xdr:nvPicPr>
        <xdr:cNvPr id="2" name="Picture 1" descr="A blue and green logo&#10;&#10;AI-generated content may be incorrect.">
          <a:extLst>
            <a:ext uri="{FF2B5EF4-FFF2-40B4-BE49-F238E27FC236}">
              <a16:creationId xmlns:a16="http://schemas.microsoft.com/office/drawing/2014/main" id="{29425A5D-59C3-4E72-9886-68E7EECB9E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24" t="11960" b="14951"/>
        <a:stretch/>
      </xdr:blipFill>
      <xdr:spPr bwMode="auto">
        <a:xfrm>
          <a:off x="738188" y="47625"/>
          <a:ext cx="1154906" cy="93420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BC4F-B13D-4D3B-8365-514AC59E4290}">
  <dimension ref="C4:E18"/>
  <sheetViews>
    <sheetView showGridLines="0" tabSelected="1" zoomScale="90" zoomScaleNormal="90" workbookViewId="0">
      <selection activeCell="D22" sqref="D22"/>
    </sheetView>
  </sheetViews>
  <sheetFormatPr defaultRowHeight="14.5" x14ac:dyDescent="0.35"/>
  <cols>
    <col min="3" max="3" width="20.54296875" bestFit="1" customWidth="1"/>
    <col min="4" max="4" width="115.81640625" bestFit="1" customWidth="1"/>
    <col min="5" max="5" width="33.54296875" customWidth="1"/>
  </cols>
  <sheetData>
    <row r="4" spans="3:5" ht="15" customHeight="1" x14ac:dyDescent="0.35">
      <c r="D4" s="49" t="s">
        <v>87</v>
      </c>
      <c r="E4" s="49"/>
    </row>
    <row r="5" spans="3:5" ht="15" customHeight="1" x14ac:dyDescent="0.35">
      <c r="D5" s="49"/>
      <c r="E5" s="49"/>
    </row>
    <row r="6" spans="3:5" ht="15" customHeight="1" x14ac:dyDescent="0.35">
      <c r="D6" s="49"/>
      <c r="E6" s="49"/>
    </row>
    <row r="7" spans="3:5" ht="16.5" x14ac:dyDescent="0.45">
      <c r="D7" s="24" t="s">
        <v>100</v>
      </c>
    </row>
    <row r="11" spans="3:5" ht="15" x14ac:dyDescent="0.35">
      <c r="C11" s="6" t="s">
        <v>779</v>
      </c>
    </row>
    <row r="12" spans="3:5" ht="15" x14ac:dyDescent="0.35">
      <c r="C12" s="6" t="s">
        <v>780</v>
      </c>
      <c r="D12" s="6" t="s">
        <v>785</v>
      </c>
      <c r="E12" s="6" t="s">
        <v>783</v>
      </c>
    </row>
    <row r="13" spans="3:5" ht="15" x14ac:dyDescent="0.35">
      <c r="C13" s="9" t="s">
        <v>781</v>
      </c>
      <c r="D13" s="43" t="s">
        <v>782</v>
      </c>
      <c r="E13" s="10"/>
    </row>
    <row r="14" spans="3:5" ht="15" x14ac:dyDescent="0.35">
      <c r="C14" s="9"/>
      <c r="D14" s="10"/>
      <c r="E14" s="10"/>
    </row>
    <row r="15" spans="3:5" ht="15" x14ac:dyDescent="0.35">
      <c r="C15" s="9"/>
      <c r="D15" s="10"/>
      <c r="E15" s="10"/>
    </row>
    <row r="16" spans="3:5" ht="15" x14ac:dyDescent="0.35">
      <c r="C16" s="9"/>
      <c r="D16" s="10"/>
      <c r="E16" s="10"/>
    </row>
    <row r="17" spans="3:5" ht="15" x14ac:dyDescent="0.35">
      <c r="C17" s="9"/>
      <c r="D17" s="10"/>
      <c r="E17" s="10"/>
    </row>
    <row r="18" spans="3:5" ht="15" x14ac:dyDescent="0.35">
      <c r="C18" s="9"/>
      <c r="D18" s="10"/>
      <c r="E18" s="10"/>
    </row>
  </sheetData>
  <sheetProtection algorithmName="SHA-512" hashValue="QT6mmzMadOg0H2YcSluLsE1g6g9K6TaTBWnOFRtPztbx7aQam1j3utsc1IoXhQFpHgWDZhx4nKuuFDeT2b/VIQ==" saltValue="NArXWbGGfORY7a7KsG6yiw==" spinCount="100000" sheet="1" objects="1" scenarios="1"/>
  <mergeCells count="1">
    <mergeCell ref="D4: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928CF-DAC6-4379-8297-1D554F2B37CA}">
  <dimension ref="B1:AB55"/>
  <sheetViews>
    <sheetView showGridLines="0" zoomScale="90" zoomScaleNormal="90" workbookViewId="0">
      <selection activeCell="B29" sqref="B29:R55"/>
    </sheetView>
  </sheetViews>
  <sheetFormatPr defaultRowHeight="14.5" x14ac:dyDescent="0.35"/>
  <cols>
    <col min="5" max="5" width="11.54296875" bestFit="1" customWidth="1"/>
  </cols>
  <sheetData>
    <row r="1" spans="2:28" x14ac:dyDescent="0.35">
      <c r="X1" s="50"/>
      <c r="Y1" s="50"/>
      <c r="Z1" s="50"/>
      <c r="AA1" s="50"/>
      <c r="AB1" s="50"/>
    </row>
    <row r="2" spans="2:28" ht="14.5" customHeight="1" x14ac:dyDescent="0.35">
      <c r="X2" s="50"/>
      <c r="Y2" s="50"/>
      <c r="Z2" s="50"/>
      <c r="AA2" s="50"/>
      <c r="AB2" s="50"/>
    </row>
    <row r="3" spans="2:28" ht="15" customHeight="1" x14ac:dyDescent="0.35">
      <c r="X3" s="50"/>
      <c r="Y3" s="50"/>
      <c r="Z3" s="50"/>
      <c r="AA3" s="50"/>
      <c r="AB3" s="50"/>
    </row>
    <row r="4" spans="2:28" ht="15" customHeight="1" x14ac:dyDescent="0.35">
      <c r="X4" s="50"/>
      <c r="Y4" s="50"/>
      <c r="Z4" s="50"/>
      <c r="AA4" s="50"/>
      <c r="AB4" s="50"/>
    </row>
    <row r="5" spans="2:28" ht="15" customHeight="1" x14ac:dyDescent="0.35">
      <c r="X5" s="50"/>
      <c r="Y5" s="50"/>
      <c r="Z5" s="50"/>
      <c r="AA5" s="50"/>
      <c r="AB5" s="50"/>
    </row>
    <row r="6" spans="2:28" ht="15" customHeight="1" x14ac:dyDescent="0.45">
      <c r="E6" s="3"/>
      <c r="X6" s="50"/>
      <c r="Y6" s="50"/>
      <c r="Z6" s="50"/>
      <c r="AA6" s="50"/>
      <c r="AB6" s="50"/>
    </row>
    <row r="7" spans="2:28" ht="14.5" customHeight="1" x14ac:dyDescent="0.35">
      <c r="X7" s="50"/>
      <c r="Y7" s="50"/>
      <c r="Z7" s="50"/>
      <c r="AA7" s="50"/>
      <c r="AB7" s="50"/>
    </row>
    <row r="8" spans="2:28" ht="14.5" customHeight="1" x14ac:dyDescent="0.35">
      <c r="X8" s="50"/>
      <c r="Y8" s="50"/>
      <c r="Z8" s="50"/>
      <c r="AA8" s="50"/>
      <c r="AB8" s="50"/>
    </row>
    <row r="9" spans="2:28" ht="14.5" customHeight="1" x14ac:dyDescent="0.45">
      <c r="B9" s="1" t="s">
        <v>67</v>
      </c>
      <c r="X9" s="50"/>
      <c r="Y9" s="50"/>
      <c r="Z9" s="50"/>
      <c r="AA9" s="50"/>
      <c r="AB9" s="50"/>
    </row>
    <row r="10" spans="2:28" ht="14.5" customHeight="1" x14ac:dyDescent="0.35">
      <c r="B10" s="51" t="s">
        <v>68</v>
      </c>
      <c r="C10" s="52"/>
      <c r="D10" s="52"/>
      <c r="E10" s="52"/>
      <c r="F10" s="52"/>
      <c r="G10" s="52"/>
      <c r="H10" s="52"/>
      <c r="I10" s="52"/>
      <c r="J10" s="52"/>
      <c r="K10" s="52"/>
      <c r="L10" s="52"/>
      <c r="M10" s="52"/>
      <c r="N10" s="52"/>
      <c r="O10" s="52"/>
      <c r="P10" s="52"/>
      <c r="Q10" s="52"/>
      <c r="R10" s="53"/>
    </row>
    <row r="11" spans="2:28" ht="14.5" customHeight="1" x14ac:dyDescent="0.35">
      <c r="B11" s="54"/>
      <c r="C11" s="55"/>
      <c r="D11" s="55"/>
      <c r="E11" s="55"/>
      <c r="F11" s="55"/>
      <c r="G11" s="55"/>
      <c r="H11" s="55"/>
      <c r="I11" s="55"/>
      <c r="J11" s="55"/>
      <c r="K11" s="55"/>
      <c r="L11" s="55"/>
      <c r="M11" s="55"/>
      <c r="N11" s="55"/>
      <c r="O11" s="55"/>
      <c r="P11" s="55"/>
      <c r="Q11" s="55"/>
      <c r="R11" s="56"/>
    </row>
    <row r="12" spans="2:28" ht="14.5" customHeight="1" x14ac:dyDescent="0.35">
      <c r="B12" s="57"/>
      <c r="C12" s="58"/>
      <c r="D12" s="58"/>
      <c r="E12" s="58"/>
      <c r="F12" s="58"/>
      <c r="G12" s="58"/>
      <c r="H12" s="58"/>
      <c r="I12" s="58"/>
      <c r="J12" s="58"/>
      <c r="K12" s="58"/>
      <c r="L12" s="58"/>
      <c r="M12" s="58"/>
      <c r="N12" s="58"/>
      <c r="O12" s="58"/>
      <c r="P12" s="58"/>
      <c r="Q12" s="58"/>
      <c r="R12" s="59"/>
    </row>
    <row r="13" spans="2:28" ht="14.5" customHeight="1" x14ac:dyDescent="0.35"/>
    <row r="14" spans="2:28" ht="14.5" customHeight="1" x14ac:dyDescent="0.45">
      <c r="B14" s="1" t="s">
        <v>66</v>
      </c>
    </row>
    <row r="15" spans="2:28" ht="14.5" customHeight="1" x14ac:dyDescent="0.35">
      <c r="B15" s="51" t="s">
        <v>776</v>
      </c>
      <c r="C15" s="52"/>
      <c r="D15" s="52"/>
      <c r="E15" s="52"/>
      <c r="F15" s="52"/>
      <c r="G15" s="52"/>
      <c r="H15" s="52"/>
      <c r="I15" s="52"/>
      <c r="J15" s="52"/>
      <c r="K15" s="52"/>
      <c r="L15" s="52"/>
      <c r="M15" s="52"/>
      <c r="N15" s="52"/>
      <c r="O15" s="52"/>
      <c r="P15" s="52"/>
      <c r="Q15" s="52"/>
      <c r="R15" s="53"/>
    </row>
    <row r="16" spans="2:28" ht="15" customHeight="1" x14ac:dyDescent="0.35">
      <c r="B16" s="54"/>
      <c r="C16" s="55"/>
      <c r="D16" s="55"/>
      <c r="E16" s="55"/>
      <c r="F16" s="55"/>
      <c r="G16" s="55"/>
      <c r="H16" s="55"/>
      <c r="I16" s="55"/>
      <c r="J16" s="55"/>
      <c r="K16" s="55"/>
      <c r="L16" s="55"/>
      <c r="M16" s="55"/>
      <c r="N16" s="55"/>
      <c r="O16" s="55"/>
      <c r="P16" s="55"/>
      <c r="Q16" s="55"/>
      <c r="R16" s="56"/>
    </row>
    <row r="17" spans="2:18" ht="15" customHeight="1" x14ac:dyDescent="0.35">
      <c r="B17" s="54"/>
      <c r="C17" s="55"/>
      <c r="D17" s="55"/>
      <c r="E17" s="55"/>
      <c r="F17" s="55"/>
      <c r="G17" s="55"/>
      <c r="H17" s="55"/>
      <c r="I17" s="55"/>
      <c r="J17" s="55"/>
      <c r="K17" s="55"/>
      <c r="L17" s="55"/>
      <c r="M17" s="55"/>
      <c r="N17" s="55"/>
      <c r="O17" s="55"/>
      <c r="P17" s="55"/>
      <c r="Q17" s="55"/>
      <c r="R17" s="56"/>
    </row>
    <row r="18" spans="2:18" ht="18" customHeight="1" x14ac:dyDescent="0.35">
      <c r="B18" s="54"/>
      <c r="C18" s="55"/>
      <c r="D18" s="55"/>
      <c r="E18" s="55"/>
      <c r="F18" s="55"/>
      <c r="G18" s="55"/>
      <c r="H18" s="55"/>
      <c r="I18" s="55"/>
      <c r="J18" s="55"/>
      <c r="K18" s="55"/>
      <c r="L18" s="55"/>
      <c r="M18" s="55"/>
      <c r="N18" s="55"/>
      <c r="O18" s="55"/>
      <c r="P18" s="55"/>
      <c r="Q18" s="55"/>
      <c r="R18" s="56"/>
    </row>
    <row r="19" spans="2:18" ht="18" customHeight="1" x14ac:dyDescent="0.35">
      <c r="B19" s="54"/>
      <c r="C19" s="55"/>
      <c r="D19" s="55"/>
      <c r="E19" s="55"/>
      <c r="F19" s="55"/>
      <c r="G19" s="55"/>
      <c r="H19" s="55"/>
      <c r="I19" s="55"/>
      <c r="J19" s="55"/>
      <c r="K19" s="55"/>
      <c r="L19" s="55"/>
      <c r="M19" s="55"/>
      <c r="N19" s="55"/>
      <c r="O19" s="55"/>
      <c r="P19" s="55"/>
      <c r="Q19" s="55"/>
      <c r="R19" s="56"/>
    </row>
    <row r="20" spans="2:18" ht="18" customHeight="1" x14ac:dyDescent="0.35">
      <c r="B20" s="54"/>
      <c r="C20" s="55"/>
      <c r="D20" s="55"/>
      <c r="E20" s="55"/>
      <c r="F20" s="55"/>
      <c r="G20" s="55"/>
      <c r="H20" s="55"/>
      <c r="I20" s="55"/>
      <c r="J20" s="55"/>
      <c r="K20" s="55"/>
      <c r="L20" s="55"/>
      <c r="M20" s="55"/>
      <c r="N20" s="55"/>
      <c r="O20" s="55"/>
      <c r="P20" s="55"/>
      <c r="Q20" s="55"/>
      <c r="R20" s="56"/>
    </row>
    <row r="21" spans="2:18" ht="14.5" customHeight="1" x14ac:dyDescent="0.35">
      <c r="B21" s="54"/>
      <c r="C21" s="55"/>
      <c r="D21" s="55"/>
      <c r="E21" s="55"/>
      <c r="F21" s="55"/>
      <c r="G21" s="55"/>
      <c r="H21" s="55"/>
      <c r="I21" s="55"/>
      <c r="J21" s="55"/>
      <c r="K21" s="55"/>
      <c r="L21" s="55"/>
      <c r="M21" s="55"/>
      <c r="N21" s="55"/>
      <c r="O21" s="55"/>
      <c r="P21" s="55"/>
      <c r="Q21" s="55"/>
      <c r="R21" s="56"/>
    </row>
    <row r="22" spans="2:18" ht="14.5" customHeight="1" x14ac:dyDescent="0.35">
      <c r="B22" s="54"/>
      <c r="C22" s="55"/>
      <c r="D22" s="55"/>
      <c r="E22" s="55"/>
      <c r="F22" s="55"/>
      <c r="G22" s="55"/>
      <c r="H22" s="55"/>
      <c r="I22" s="55"/>
      <c r="J22" s="55"/>
      <c r="K22" s="55"/>
      <c r="L22" s="55"/>
      <c r="M22" s="55"/>
      <c r="N22" s="55"/>
      <c r="O22" s="55"/>
      <c r="P22" s="55"/>
      <c r="Q22" s="55"/>
      <c r="R22" s="56"/>
    </row>
    <row r="23" spans="2:18" ht="14.5" customHeight="1" x14ac:dyDescent="0.35">
      <c r="B23" s="54"/>
      <c r="C23" s="55"/>
      <c r="D23" s="55"/>
      <c r="E23" s="55"/>
      <c r="F23" s="55"/>
      <c r="G23" s="55"/>
      <c r="H23" s="55"/>
      <c r="I23" s="55"/>
      <c r="J23" s="55"/>
      <c r="K23" s="55"/>
      <c r="L23" s="55"/>
      <c r="M23" s="55"/>
      <c r="N23" s="55"/>
      <c r="O23" s="55"/>
      <c r="P23" s="55"/>
      <c r="Q23" s="55"/>
      <c r="R23" s="56"/>
    </row>
    <row r="24" spans="2:18" ht="14.5" customHeight="1" x14ac:dyDescent="0.35">
      <c r="B24" s="54"/>
      <c r="C24" s="55"/>
      <c r="D24" s="55"/>
      <c r="E24" s="55"/>
      <c r="F24" s="55"/>
      <c r="G24" s="55"/>
      <c r="H24" s="55"/>
      <c r="I24" s="55"/>
      <c r="J24" s="55"/>
      <c r="K24" s="55"/>
      <c r="L24" s="55"/>
      <c r="M24" s="55"/>
      <c r="N24" s="55"/>
      <c r="O24" s="55"/>
      <c r="P24" s="55"/>
      <c r="Q24" s="55"/>
      <c r="R24" s="56"/>
    </row>
    <row r="25" spans="2:18" ht="14.5" customHeight="1" x14ac:dyDescent="0.35">
      <c r="B25" s="54"/>
      <c r="C25" s="55"/>
      <c r="D25" s="55"/>
      <c r="E25" s="55"/>
      <c r="F25" s="55"/>
      <c r="G25" s="55"/>
      <c r="H25" s="55"/>
      <c r="I25" s="55"/>
      <c r="J25" s="55"/>
      <c r="K25" s="55"/>
      <c r="L25" s="55"/>
      <c r="M25" s="55"/>
      <c r="N25" s="55"/>
      <c r="O25" s="55"/>
      <c r="P25" s="55"/>
      <c r="Q25" s="55"/>
      <c r="R25" s="56"/>
    </row>
    <row r="26" spans="2:18" ht="14.5" customHeight="1" x14ac:dyDescent="0.35">
      <c r="B26" s="57"/>
      <c r="C26" s="58"/>
      <c r="D26" s="58"/>
      <c r="E26" s="58"/>
      <c r="F26" s="58"/>
      <c r="G26" s="58"/>
      <c r="H26" s="58"/>
      <c r="I26" s="58"/>
      <c r="J26" s="58"/>
      <c r="K26" s="58"/>
      <c r="L26" s="58"/>
      <c r="M26" s="58"/>
      <c r="N26" s="58"/>
      <c r="O26" s="58"/>
      <c r="P26" s="58"/>
      <c r="Q26" s="58"/>
      <c r="R26" s="59"/>
    </row>
    <row r="27" spans="2:18" ht="14.5" customHeight="1" x14ac:dyDescent="0.35"/>
    <row r="28" spans="2:18" ht="14.5" customHeight="1" x14ac:dyDescent="0.45">
      <c r="B28" s="1" t="s">
        <v>65</v>
      </c>
    </row>
    <row r="29" spans="2:18" ht="14.5" customHeight="1" x14ac:dyDescent="0.35">
      <c r="B29" s="51" t="s">
        <v>788</v>
      </c>
      <c r="C29" s="52"/>
      <c r="D29" s="52"/>
      <c r="E29" s="52"/>
      <c r="F29" s="52"/>
      <c r="G29" s="52"/>
      <c r="H29" s="52"/>
      <c r="I29" s="52"/>
      <c r="J29" s="52"/>
      <c r="K29" s="52"/>
      <c r="L29" s="52"/>
      <c r="M29" s="52"/>
      <c r="N29" s="52"/>
      <c r="O29" s="52"/>
      <c r="P29" s="52"/>
      <c r="Q29" s="52"/>
      <c r="R29" s="53"/>
    </row>
    <row r="30" spans="2:18" ht="14.5" customHeight="1" x14ac:dyDescent="0.35">
      <c r="B30" s="54"/>
      <c r="C30" s="55"/>
      <c r="D30" s="55"/>
      <c r="E30" s="55"/>
      <c r="F30" s="55"/>
      <c r="G30" s="55"/>
      <c r="H30" s="55"/>
      <c r="I30" s="55"/>
      <c r="J30" s="55"/>
      <c r="K30" s="55"/>
      <c r="L30" s="55"/>
      <c r="M30" s="55"/>
      <c r="N30" s="55"/>
      <c r="O30" s="55"/>
      <c r="P30" s="55"/>
      <c r="Q30" s="55"/>
      <c r="R30" s="56"/>
    </row>
    <row r="31" spans="2:18" ht="14.5" customHeight="1" x14ac:dyDescent="0.35">
      <c r="B31" s="54"/>
      <c r="C31" s="55"/>
      <c r="D31" s="55"/>
      <c r="E31" s="55"/>
      <c r="F31" s="55"/>
      <c r="G31" s="55"/>
      <c r="H31" s="55"/>
      <c r="I31" s="55"/>
      <c r="J31" s="55"/>
      <c r="K31" s="55"/>
      <c r="L31" s="55"/>
      <c r="M31" s="55"/>
      <c r="N31" s="55"/>
      <c r="O31" s="55"/>
      <c r="P31" s="55"/>
      <c r="Q31" s="55"/>
      <c r="R31" s="56"/>
    </row>
    <row r="32" spans="2:18" ht="14.5" customHeight="1" x14ac:dyDescent="0.35">
      <c r="B32" s="54"/>
      <c r="C32" s="55"/>
      <c r="D32" s="55"/>
      <c r="E32" s="55"/>
      <c r="F32" s="55"/>
      <c r="G32" s="55"/>
      <c r="H32" s="55"/>
      <c r="I32" s="55"/>
      <c r="J32" s="55"/>
      <c r="K32" s="55"/>
      <c r="L32" s="55"/>
      <c r="M32" s="55"/>
      <c r="N32" s="55"/>
      <c r="O32" s="55"/>
      <c r="P32" s="55"/>
      <c r="Q32" s="55"/>
      <c r="R32" s="56"/>
    </row>
    <row r="33" spans="2:18" ht="14.5" customHeight="1" x14ac:dyDescent="0.35">
      <c r="B33" s="54"/>
      <c r="C33" s="55"/>
      <c r="D33" s="55"/>
      <c r="E33" s="55"/>
      <c r="F33" s="55"/>
      <c r="G33" s="55"/>
      <c r="H33" s="55"/>
      <c r="I33" s="55"/>
      <c r="J33" s="55"/>
      <c r="K33" s="55"/>
      <c r="L33" s="55"/>
      <c r="M33" s="55"/>
      <c r="N33" s="55"/>
      <c r="O33" s="55"/>
      <c r="P33" s="55"/>
      <c r="Q33" s="55"/>
      <c r="R33" s="56"/>
    </row>
    <row r="34" spans="2:18" ht="14.5" customHeight="1" x14ac:dyDescent="0.35">
      <c r="B34" s="54"/>
      <c r="C34" s="55"/>
      <c r="D34" s="55"/>
      <c r="E34" s="55"/>
      <c r="F34" s="55"/>
      <c r="G34" s="55"/>
      <c r="H34" s="55"/>
      <c r="I34" s="55"/>
      <c r="J34" s="55"/>
      <c r="K34" s="55"/>
      <c r="L34" s="55"/>
      <c r="M34" s="55"/>
      <c r="N34" s="55"/>
      <c r="O34" s="55"/>
      <c r="P34" s="55"/>
      <c r="Q34" s="55"/>
      <c r="R34" s="56"/>
    </row>
    <row r="35" spans="2:18" ht="14.5" customHeight="1" x14ac:dyDescent="0.35">
      <c r="B35" s="54"/>
      <c r="C35" s="55"/>
      <c r="D35" s="55"/>
      <c r="E35" s="55"/>
      <c r="F35" s="55"/>
      <c r="G35" s="55"/>
      <c r="H35" s="55"/>
      <c r="I35" s="55"/>
      <c r="J35" s="55"/>
      <c r="K35" s="55"/>
      <c r="L35" s="55"/>
      <c r="M35" s="55"/>
      <c r="N35" s="55"/>
      <c r="O35" s="55"/>
      <c r="P35" s="55"/>
      <c r="Q35" s="55"/>
      <c r="R35" s="56"/>
    </row>
    <row r="36" spans="2:18" ht="14.5" customHeight="1" x14ac:dyDescent="0.35">
      <c r="B36" s="54"/>
      <c r="C36" s="55"/>
      <c r="D36" s="55"/>
      <c r="E36" s="55"/>
      <c r="F36" s="55"/>
      <c r="G36" s="55"/>
      <c r="H36" s="55"/>
      <c r="I36" s="55"/>
      <c r="J36" s="55"/>
      <c r="K36" s="55"/>
      <c r="L36" s="55"/>
      <c r="M36" s="55"/>
      <c r="N36" s="55"/>
      <c r="O36" s="55"/>
      <c r="P36" s="55"/>
      <c r="Q36" s="55"/>
      <c r="R36" s="56"/>
    </row>
    <row r="37" spans="2:18" ht="14.5" customHeight="1" x14ac:dyDescent="0.35">
      <c r="B37" s="54"/>
      <c r="C37" s="55"/>
      <c r="D37" s="55"/>
      <c r="E37" s="55"/>
      <c r="F37" s="55"/>
      <c r="G37" s="55"/>
      <c r="H37" s="55"/>
      <c r="I37" s="55"/>
      <c r="J37" s="55"/>
      <c r="K37" s="55"/>
      <c r="L37" s="55"/>
      <c r="M37" s="55"/>
      <c r="N37" s="55"/>
      <c r="O37" s="55"/>
      <c r="P37" s="55"/>
      <c r="Q37" s="55"/>
      <c r="R37" s="56"/>
    </row>
    <row r="38" spans="2:18" ht="14.5" customHeight="1" x14ac:dyDescent="0.35">
      <c r="B38" s="54"/>
      <c r="C38" s="55"/>
      <c r="D38" s="55"/>
      <c r="E38" s="55"/>
      <c r="F38" s="55"/>
      <c r="G38" s="55"/>
      <c r="H38" s="55"/>
      <c r="I38" s="55"/>
      <c r="J38" s="55"/>
      <c r="K38" s="55"/>
      <c r="L38" s="55"/>
      <c r="M38" s="55"/>
      <c r="N38" s="55"/>
      <c r="O38" s="55"/>
      <c r="P38" s="55"/>
      <c r="Q38" s="55"/>
      <c r="R38" s="56"/>
    </row>
    <row r="39" spans="2:18" ht="14.5" customHeight="1" x14ac:dyDescent="0.35">
      <c r="B39" s="54"/>
      <c r="C39" s="55"/>
      <c r="D39" s="55"/>
      <c r="E39" s="55"/>
      <c r="F39" s="55"/>
      <c r="G39" s="55"/>
      <c r="H39" s="55"/>
      <c r="I39" s="55"/>
      <c r="J39" s="55"/>
      <c r="K39" s="55"/>
      <c r="L39" s="55"/>
      <c r="M39" s="55"/>
      <c r="N39" s="55"/>
      <c r="O39" s="55"/>
      <c r="P39" s="55"/>
      <c r="Q39" s="55"/>
      <c r="R39" s="56"/>
    </row>
    <row r="40" spans="2:18" ht="14.5" customHeight="1" x14ac:dyDescent="0.35">
      <c r="B40" s="54"/>
      <c r="C40" s="55"/>
      <c r="D40" s="55"/>
      <c r="E40" s="55"/>
      <c r="F40" s="55"/>
      <c r="G40" s="55"/>
      <c r="H40" s="55"/>
      <c r="I40" s="55"/>
      <c r="J40" s="55"/>
      <c r="K40" s="55"/>
      <c r="L40" s="55"/>
      <c r="M40" s="55"/>
      <c r="N40" s="55"/>
      <c r="O40" s="55"/>
      <c r="P40" s="55"/>
      <c r="Q40" s="55"/>
      <c r="R40" s="56"/>
    </row>
    <row r="41" spans="2:18" ht="14.5" customHeight="1" x14ac:dyDescent="0.35">
      <c r="B41" s="54"/>
      <c r="C41" s="55"/>
      <c r="D41" s="55"/>
      <c r="E41" s="55"/>
      <c r="F41" s="55"/>
      <c r="G41" s="55"/>
      <c r="H41" s="55"/>
      <c r="I41" s="55"/>
      <c r="J41" s="55"/>
      <c r="K41" s="55"/>
      <c r="L41" s="55"/>
      <c r="M41" s="55"/>
      <c r="N41" s="55"/>
      <c r="O41" s="55"/>
      <c r="P41" s="55"/>
      <c r="Q41" s="55"/>
      <c r="R41" s="56"/>
    </row>
    <row r="42" spans="2:18" ht="14.5" customHeight="1" x14ac:dyDescent="0.35">
      <c r="B42" s="54"/>
      <c r="C42" s="55"/>
      <c r="D42" s="55"/>
      <c r="E42" s="55"/>
      <c r="F42" s="55"/>
      <c r="G42" s="55"/>
      <c r="H42" s="55"/>
      <c r="I42" s="55"/>
      <c r="J42" s="55"/>
      <c r="K42" s="55"/>
      <c r="L42" s="55"/>
      <c r="M42" s="55"/>
      <c r="N42" s="55"/>
      <c r="O42" s="55"/>
      <c r="P42" s="55"/>
      <c r="Q42" s="55"/>
      <c r="R42" s="56"/>
    </row>
    <row r="43" spans="2:18" ht="14.5" customHeight="1" x14ac:dyDescent="0.35">
      <c r="B43" s="54"/>
      <c r="C43" s="55"/>
      <c r="D43" s="55"/>
      <c r="E43" s="55"/>
      <c r="F43" s="55"/>
      <c r="G43" s="55"/>
      <c r="H43" s="55"/>
      <c r="I43" s="55"/>
      <c r="J43" s="55"/>
      <c r="K43" s="55"/>
      <c r="L43" s="55"/>
      <c r="M43" s="55"/>
      <c r="N43" s="55"/>
      <c r="O43" s="55"/>
      <c r="P43" s="55"/>
      <c r="Q43" s="55"/>
      <c r="R43" s="56"/>
    </row>
    <row r="44" spans="2:18" ht="15" customHeight="1" x14ac:dyDescent="0.35">
      <c r="B44" s="54"/>
      <c r="C44" s="55"/>
      <c r="D44" s="55"/>
      <c r="E44" s="55"/>
      <c r="F44" s="55"/>
      <c r="G44" s="55"/>
      <c r="H44" s="55"/>
      <c r="I44" s="55"/>
      <c r="J44" s="55"/>
      <c r="K44" s="55"/>
      <c r="L44" s="55"/>
      <c r="M44" s="55"/>
      <c r="N44" s="55"/>
      <c r="O44" s="55"/>
      <c r="P44" s="55"/>
      <c r="Q44" s="55"/>
      <c r="R44" s="56"/>
    </row>
    <row r="45" spans="2:18" ht="15" customHeight="1" x14ac:dyDescent="0.35">
      <c r="B45" s="54"/>
      <c r="C45" s="55"/>
      <c r="D45" s="55"/>
      <c r="E45" s="55"/>
      <c r="F45" s="55"/>
      <c r="G45" s="55"/>
      <c r="H45" s="55"/>
      <c r="I45" s="55"/>
      <c r="J45" s="55"/>
      <c r="K45" s="55"/>
      <c r="L45" s="55"/>
      <c r="M45" s="55"/>
      <c r="N45" s="55"/>
      <c r="O45" s="55"/>
      <c r="P45" s="55"/>
      <c r="Q45" s="55"/>
      <c r="R45" s="56"/>
    </row>
    <row r="46" spans="2:18" ht="15" customHeight="1" x14ac:dyDescent="0.35">
      <c r="B46" s="54"/>
      <c r="C46" s="55"/>
      <c r="D46" s="55"/>
      <c r="E46" s="55"/>
      <c r="F46" s="55"/>
      <c r="G46" s="55"/>
      <c r="H46" s="55"/>
      <c r="I46" s="55"/>
      <c r="J46" s="55"/>
      <c r="K46" s="55"/>
      <c r="L46" s="55"/>
      <c r="M46" s="55"/>
      <c r="N46" s="55"/>
      <c r="O46" s="55"/>
      <c r="P46" s="55"/>
      <c r="Q46" s="55"/>
      <c r="R46" s="56"/>
    </row>
    <row r="47" spans="2:18" ht="15" customHeight="1" x14ac:dyDescent="0.35">
      <c r="B47" s="54"/>
      <c r="C47" s="55"/>
      <c r="D47" s="55"/>
      <c r="E47" s="55"/>
      <c r="F47" s="55"/>
      <c r="G47" s="55"/>
      <c r="H47" s="55"/>
      <c r="I47" s="55"/>
      <c r="J47" s="55"/>
      <c r="K47" s="55"/>
      <c r="L47" s="55"/>
      <c r="M47" s="55"/>
      <c r="N47" s="55"/>
      <c r="O47" s="55"/>
      <c r="P47" s="55"/>
      <c r="Q47" s="55"/>
      <c r="R47" s="56"/>
    </row>
    <row r="48" spans="2:18" ht="18" customHeight="1" x14ac:dyDescent="0.35">
      <c r="B48" s="54"/>
      <c r="C48" s="55"/>
      <c r="D48" s="55"/>
      <c r="E48" s="55"/>
      <c r="F48" s="55"/>
      <c r="G48" s="55"/>
      <c r="H48" s="55"/>
      <c r="I48" s="55"/>
      <c r="J48" s="55"/>
      <c r="K48" s="55"/>
      <c r="L48" s="55"/>
      <c r="M48" s="55"/>
      <c r="N48" s="55"/>
      <c r="O48" s="55"/>
      <c r="P48" s="55"/>
      <c r="Q48" s="55"/>
      <c r="R48" s="56"/>
    </row>
    <row r="49" spans="2:18" ht="18" customHeight="1" x14ac:dyDescent="0.35">
      <c r="B49" s="54"/>
      <c r="C49" s="55"/>
      <c r="D49" s="55"/>
      <c r="E49" s="55"/>
      <c r="F49" s="55"/>
      <c r="G49" s="55"/>
      <c r="H49" s="55"/>
      <c r="I49" s="55"/>
      <c r="J49" s="55"/>
      <c r="K49" s="55"/>
      <c r="L49" s="55"/>
      <c r="M49" s="55"/>
      <c r="N49" s="55"/>
      <c r="O49" s="55"/>
      <c r="P49" s="55"/>
      <c r="Q49" s="55"/>
      <c r="R49" s="56"/>
    </row>
    <row r="50" spans="2:18" ht="18" customHeight="1" x14ac:dyDescent="0.35">
      <c r="B50" s="54"/>
      <c r="C50" s="55"/>
      <c r="D50" s="55"/>
      <c r="E50" s="55"/>
      <c r="F50" s="55"/>
      <c r="G50" s="55"/>
      <c r="H50" s="55"/>
      <c r="I50" s="55"/>
      <c r="J50" s="55"/>
      <c r="K50" s="55"/>
      <c r="L50" s="55"/>
      <c r="M50" s="55"/>
      <c r="N50" s="55"/>
      <c r="O50" s="55"/>
      <c r="P50" s="55"/>
      <c r="Q50" s="55"/>
      <c r="R50" s="56"/>
    </row>
    <row r="51" spans="2:18" ht="18" customHeight="1" x14ac:dyDescent="0.35">
      <c r="B51" s="54"/>
      <c r="C51" s="55"/>
      <c r="D51" s="55"/>
      <c r="E51" s="55"/>
      <c r="F51" s="55"/>
      <c r="G51" s="55"/>
      <c r="H51" s="55"/>
      <c r="I51" s="55"/>
      <c r="J51" s="55"/>
      <c r="K51" s="55"/>
      <c r="L51" s="55"/>
      <c r="M51" s="55"/>
      <c r="N51" s="55"/>
      <c r="O51" s="55"/>
      <c r="P51" s="55"/>
      <c r="Q51" s="55"/>
      <c r="R51" s="56"/>
    </row>
    <row r="52" spans="2:18" ht="18" customHeight="1" x14ac:dyDescent="0.35">
      <c r="B52" s="54"/>
      <c r="C52" s="55"/>
      <c r="D52" s="55"/>
      <c r="E52" s="55"/>
      <c r="F52" s="55"/>
      <c r="G52" s="55"/>
      <c r="H52" s="55"/>
      <c r="I52" s="55"/>
      <c r="J52" s="55"/>
      <c r="K52" s="55"/>
      <c r="L52" s="55"/>
      <c r="M52" s="55"/>
      <c r="N52" s="55"/>
      <c r="O52" s="55"/>
      <c r="P52" s="55"/>
      <c r="Q52" s="55"/>
      <c r="R52" s="56"/>
    </row>
    <row r="53" spans="2:18" ht="18" customHeight="1" x14ac:dyDescent="0.35">
      <c r="B53" s="54"/>
      <c r="C53" s="55"/>
      <c r="D53" s="55"/>
      <c r="E53" s="55"/>
      <c r="F53" s="55"/>
      <c r="G53" s="55"/>
      <c r="H53" s="55"/>
      <c r="I53" s="55"/>
      <c r="J53" s="55"/>
      <c r="K53" s="55"/>
      <c r="L53" s="55"/>
      <c r="M53" s="55"/>
      <c r="N53" s="55"/>
      <c r="O53" s="55"/>
      <c r="P53" s="55"/>
      <c r="Q53" s="55"/>
      <c r="R53" s="56"/>
    </row>
    <row r="54" spans="2:18" ht="18" customHeight="1" x14ac:dyDescent="0.35">
      <c r="B54" s="54"/>
      <c r="C54" s="55"/>
      <c r="D54" s="55"/>
      <c r="E54" s="55"/>
      <c r="F54" s="55"/>
      <c r="G54" s="55"/>
      <c r="H54" s="55"/>
      <c r="I54" s="55"/>
      <c r="J54" s="55"/>
      <c r="K54" s="55"/>
      <c r="L54" s="55"/>
      <c r="M54" s="55"/>
      <c r="N54" s="55"/>
      <c r="O54" s="55"/>
      <c r="P54" s="55"/>
      <c r="Q54" s="55"/>
      <c r="R54" s="56"/>
    </row>
    <row r="55" spans="2:18" ht="18" customHeight="1" x14ac:dyDescent="0.35">
      <c r="B55" s="57"/>
      <c r="C55" s="58"/>
      <c r="D55" s="58"/>
      <c r="E55" s="58"/>
      <c r="F55" s="58"/>
      <c r="G55" s="58"/>
      <c r="H55" s="58"/>
      <c r="I55" s="58"/>
      <c r="J55" s="58"/>
      <c r="K55" s="58"/>
      <c r="L55" s="58"/>
      <c r="M55" s="58"/>
      <c r="N55" s="58"/>
      <c r="O55" s="58"/>
      <c r="P55" s="58"/>
      <c r="Q55" s="58"/>
      <c r="R55" s="59"/>
    </row>
  </sheetData>
  <sheetProtection algorithmName="SHA-512" hashValue="igg07GSSM2HKZo4GyY/wMPEhZJUF9gPcxVRiEmn3dL/jqTz/4ZeJEsDIczaJttB1lxlX7zvfY7IL4aYRs/gDxQ==" saltValue="VI3x9fVIBQTsvVkcJBa9Rw==" spinCount="100000" sheet="1" objects="1" scenarios="1"/>
  <mergeCells count="4">
    <mergeCell ref="X1:AB9"/>
    <mergeCell ref="B10:R12"/>
    <mergeCell ref="B15:R26"/>
    <mergeCell ref="B29:R5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1523-B04C-4202-A24A-AB26AE9D11B2}">
  <dimension ref="A2:AC76"/>
  <sheetViews>
    <sheetView showGridLines="0" zoomScale="80" zoomScaleNormal="80" workbookViewId="0">
      <selection activeCell="D13" sqref="D13"/>
    </sheetView>
  </sheetViews>
  <sheetFormatPr defaultColWidth="8.7265625" defaultRowHeight="16.5" x14ac:dyDescent="0.45"/>
  <cols>
    <col min="1" max="1" width="43" style="3" customWidth="1"/>
    <col min="2" max="2" width="20.26953125" style="3" bestFit="1" customWidth="1"/>
    <col min="3" max="3" width="8.7265625" style="3" customWidth="1"/>
    <col min="4" max="4" width="8.7265625" style="3"/>
    <col min="5" max="6" width="32.453125" style="3" customWidth="1"/>
    <col min="7" max="8" width="28.1796875" style="3" customWidth="1"/>
    <col min="9" max="9" width="15.81640625" style="3" customWidth="1"/>
    <col min="10" max="10" width="20" style="3" customWidth="1"/>
    <col min="11" max="11" width="19.7265625" style="3" customWidth="1"/>
    <col min="12" max="12" width="17.453125" style="3" customWidth="1"/>
    <col min="13" max="14" width="19.26953125" style="3" customWidth="1"/>
    <col min="15" max="16" width="20.453125" style="3" customWidth="1"/>
    <col min="17" max="17" width="17.453125" style="3" customWidth="1"/>
    <col min="18" max="18" width="16.54296875" style="3" customWidth="1"/>
    <col min="19" max="19" width="18.1796875" style="3" customWidth="1"/>
    <col min="20" max="20" width="13.81640625" style="3" customWidth="1"/>
    <col min="21" max="21" width="25" style="3" customWidth="1"/>
    <col min="22" max="22" width="13.81640625" style="3" customWidth="1"/>
    <col min="23" max="23" width="17.453125" style="3" customWidth="1"/>
    <col min="24" max="24" width="12.453125" style="3" customWidth="1"/>
    <col min="25" max="25" width="17.81640625" style="3" customWidth="1"/>
    <col min="26" max="26" width="14.453125" style="3" customWidth="1"/>
    <col min="27" max="27" width="21.453125" style="3" customWidth="1"/>
    <col min="28" max="28" width="13.1796875" style="3" customWidth="1"/>
    <col min="29" max="29" width="16.81640625" style="3" customWidth="1"/>
    <col min="30" max="16384" width="8.7265625" style="3"/>
  </cols>
  <sheetData>
    <row r="2" spans="1:29" ht="18" customHeight="1" x14ac:dyDescent="0.45">
      <c r="B2" s="65" t="s">
        <v>87</v>
      </c>
      <c r="C2" s="66"/>
      <c r="D2" s="66"/>
      <c r="E2" s="66"/>
      <c r="F2" s="66"/>
      <c r="G2" s="66"/>
      <c r="H2" s="67"/>
      <c r="J2" s="1" t="s">
        <v>774</v>
      </c>
    </row>
    <row r="3" spans="1:29" ht="18" customHeight="1" x14ac:dyDescent="0.45">
      <c r="B3" s="68"/>
      <c r="C3" s="69"/>
      <c r="D3" s="69"/>
      <c r="E3" s="69"/>
      <c r="F3" s="69"/>
      <c r="G3" s="69"/>
      <c r="H3" s="70"/>
      <c r="J3" s="11"/>
      <c r="K3" s="41" t="s">
        <v>778</v>
      </c>
    </row>
    <row r="4" spans="1:29" x14ac:dyDescent="0.45">
      <c r="B4" s="3" t="s">
        <v>100</v>
      </c>
      <c r="J4" s="15"/>
      <c r="K4" s="41" t="s">
        <v>775</v>
      </c>
    </row>
    <row r="5" spans="1:29" x14ac:dyDescent="0.45">
      <c r="J5" s="45"/>
      <c r="K5" s="3" t="s">
        <v>787</v>
      </c>
    </row>
    <row r="6" spans="1:29" x14ac:dyDescent="0.45">
      <c r="A6" s="38"/>
      <c r="J6" s="44"/>
      <c r="K6" s="3" t="s">
        <v>786</v>
      </c>
    </row>
    <row r="8" spans="1:29" x14ac:dyDescent="0.45">
      <c r="I8" s="73" t="s">
        <v>56</v>
      </c>
      <c r="J8" s="74"/>
      <c r="K8" s="75"/>
      <c r="L8" s="62" t="s">
        <v>103</v>
      </c>
      <c r="M8" s="63"/>
      <c r="N8" s="63"/>
      <c r="O8" s="63"/>
      <c r="P8" s="63"/>
      <c r="Q8" s="64"/>
      <c r="R8" s="63" t="s">
        <v>104</v>
      </c>
      <c r="S8" s="63"/>
      <c r="T8" s="63"/>
      <c r="U8" s="63"/>
      <c r="V8" s="63"/>
      <c r="W8" s="76"/>
      <c r="X8" s="63" t="s">
        <v>105</v>
      </c>
      <c r="Y8" s="63"/>
      <c r="Z8" s="63"/>
      <c r="AA8" s="63"/>
      <c r="AB8" s="63"/>
      <c r="AC8" s="76"/>
    </row>
    <row r="9" spans="1:29" ht="16.5" customHeight="1" x14ac:dyDescent="0.45">
      <c r="A9" s="61" t="s">
        <v>69</v>
      </c>
      <c r="B9" s="61"/>
      <c r="E9" s="1" t="s">
        <v>101</v>
      </c>
      <c r="I9" s="5" t="s">
        <v>60</v>
      </c>
      <c r="J9" s="5" t="s">
        <v>61</v>
      </c>
      <c r="K9" s="5"/>
      <c r="L9" s="62" t="s">
        <v>60</v>
      </c>
      <c r="M9" s="63"/>
      <c r="N9" s="62" t="s">
        <v>61</v>
      </c>
      <c r="O9" s="63"/>
      <c r="P9" s="71"/>
      <c r="Q9" s="72"/>
      <c r="R9" s="63" t="s">
        <v>60</v>
      </c>
      <c r="S9" s="63"/>
      <c r="T9" s="62" t="s">
        <v>61</v>
      </c>
      <c r="U9" s="63"/>
      <c r="V9" s="71"/>
      <c r="W9" s="71"/>
      <c r="X9" s="63" t="s">
        <v>60</v>
      </c>
      <c r="Y9" s="63"/>
      <c r="Z9" s="62" t="s">
        <v>61</v>
      </c>
      <c r="AA9" s="63"/>
      <c r="AB9" s="71"/>
      <c r="AC9" s="71"/>
    </row>
    <row r="10" spans="1:29" ht="60" x14ac:dyDescent="0.75">
      <c r="A10" s="6" t="s">
        <v>0</v>
      </c>
      <c r="B10" s="7"/>
      <c r="E10" s="6" t="s">
        <v>7</v>
      </c>
      <c r="F10" s="6" t="s">
        <v>83</v>
      </c>
      <c r="G10" s="6" t="s">
        <v>73</v>
      </c>
      <c r="H10" s="8" t="s">
        <v>75</v>
      </c>
      <c r="I10" s="18" t="s">
        <v>63</v>
      </c>
      <c r="J10" s="18" t="s">
        <v>63</v>
      </c>
      <c r="K10" s="5" t="s">
        <v>62</v>
      </c>
      <c r="L10" s="6" t="s">
        <v>64</v>
      </c>
      <c r="M10" s="19" t="s">
        <v>57</v>
      </c>
      <c r="N10" s="6" t="s">
        <v>64</v>
      </c>
      <c r="O10" s="19" t="s">
        <v>58</v>
      </c>
      <c r="P10" s="6" t="s">
        <v>64</v>
      </c>
      <c r="Q10" s="4" t="s">
        <v>59</v>
      </c>
      <c r="R10" s="26" t="s">
        <v>64</v>
      </c>
      <c r="S10" s="19" t="s">
        <v>57</v>
      </c>
      <c r="T10" s="6" t="s">
        <v>64</v>
      </c>
      <c r="U10" s="19" t="s">
        <v>58</v>
      </c>
      <c r="V10" s="6" t="s">
        <v>64</v>
      </c>
      <c r="W10" s="6" t="s">
        <v>59</v>
      </c>
      <c r="X10" s="26" t="s">
        <v>64</v>
      </c>
      <c r="Y10" s="19" t="s">
        <v>57</v>
      </c>
      <c r="Z10" s="6" t="s">
        <v>64</v>
      </c>
      <c r="AA10" s="19" t="s">
        <v>58</v>
      </c>
      <c r="AB10" s="6" t="s">
        <v>64</v>
      </c>
      <c r="AC10" s="6" t="s">
        <v>59</v>
      </c>
    </row>
    <row r="11" spans="1:29" ht="19.5" customHeight="1" x14ac:dyDescent="0.45">
      <c r="A11" s="13" t="s">
        <v>98</v>
      </c>
      <c r="B11" s="13" t="s">
        <v>773</v>
      </c>
      <c r="E11" s="9" t="s">
        <v>8</v>
      </c>
      <c r="F11" s="10" t="s">
        <v>84</v>
      </c>
      <c r="G11" s="10" t="s">
        <v>23</v>
      </c>
      <c r="H11" s="10" t="s">
        <v>48</v>
      </c>
      <c r="I11" s="11">
        <v>35</v>
      </c>
      <c r="J11" s="11">
        <v>35</v>
      </c>
      <c r="K11" s="11"/>
      <c r="L11" s="12">
        <f t="shared" ref="L11:L47" si="0">$I11*$B$25</f>
        <v>37.888621794871796</v>
      </c>
      <c r="M11" s="9">
        <f t="shared" ref="M11:M47" si="1">ROUND($I11*$B$25*2,-1)/2</f>
        <v>40</v>
      </c>
      <c r="N11" s="12">
        <f t="shared" ref="N11:N47" si="2">$J11*$B$25</f>
        <v>37.888621794871796</v>
      </c>
      <c r="O11" s="9">
        <f>ROUND($J11*$B$25*2,-1)/2</f>
        <v>40</v>
      </c>
      <c r="P11" s="9"/>
      <c r="Q11" s="27"/>
      <c r="R11" s="31">
        <f t="shared" ref="R11:R47" si="3">$I11*$B$26</f>
        <v>0</v>
      </c>
      <c r="S11" s="32">
        <f t="shared" ref="S11:S47" si="4">ROUND($I11*$B$26*2,-1)/2</f>
        <v>0</v>
      </c>
      <c r="T11" s="33">
        <f t="shared" ref="T11:T47" si="5">$J11*$B$26</f>
        <v>0</v>
      </c>
      <c r="U11" s="32">
        <f t="shared" ref="U11:U47" si="6">ROUND($J11*$B$26*2,-1)/2</f>
        <v>0</v>
      </c>
      <c r="V11" s="32"/>
      <c r="W11" s="34"/>
      <c r="X11" s="31">
        <f t="shared" ref="X11:X47" si="7">$I11*$B$27</f>
        <v>0</v>
      </c>
      <c r="Y11" s="32">
        <f t="shared" ref="Y11:Y47" si="8">ROUND($I11*$B$27*2,-1)/2</f>
        <v>0</v>
      </c>
      <c r="Z11" s="33">
        <f t="shared" ref="Z11:Z47" si="9">$J11*$B$27</f>
        <v>0</v>
      </c>
      <c r="AA11" s="32">
        <f t="shared" ref="AA11:AA47" si="10">ROUND($J11*$B$27*2,-1)/2</f>
        <v>0</v>
      </c>
      <c r="AB11" s="32"/>
      <c r="AC11" s="34"/>
    </row>
    <row r="12" spans="1:29" x14ac:dyDescent="0.45">
      <c r="A12" s="14" t="s">
        <v>90</v>
      </c>
      <c r="B12" s="46">
        <f>CPIH!B619</f>
        <v>124.8</v>
      </c>
      <c r="E12" s="9"/>
      <c r="F12" s="10" t="s">
        <v>84</v>
      </c>
      <c r="G12" s="10" t="s">
        <v>23</v>
      </c>
      <c r="H12" s="10" t="s">
        <v>47</v>
      </c>
      <c r="I12" s="11">
        <v>35</v>
      </c>
      <c r="J12" s="11">
        <v>35</v>
      </c>
      <c r="K12" s="11"/>
      <c r="L12" s="12">
        <f t="shared" si="0"/>
        <v>37.888621794871796</v>
      </c>
      <c r="M12" s="9">
        <f t="shared" si="1"/>
        <v>40</v>
      </c>
      <c r="N12" s="12">
        <f t="shared" si="2"/>
        <v>37.888621794871796</v>
      </c>
      <c r="O12" s="9">
        <f t="shared" ref="O12:O47" si="11">ROUND(J12*$B$25*2,-1)/2</f>
        <v>40</v>
      </c>
      <c r="P12" s="9"/>
      <c r="Q12" s="27"/>
      <c r="R12" s="31">
        <f t="shared" si="3"/>
        <v>0</v>
      </c>
      <c r="S12" s="32">
        <f t="shared" si="4"/>
        <v>0</v>
      </c>
      <c r="T12" s="33">
        <f t="shared" si="5"/>
        <v>0</v>
      </c>
      <c r="U12" s="32">
        <f t="shared" si="6"/>
        <v>0</v>
      </c>
      <c r="V12" s="32"/>
      <c r="W12" s="34"/>
      <c r="X12" s="31">
        <f t="shared" si="7"/>
        <v>0</v>
      </c>
      <c r="Y12" s="32">
        <f t="shared" si="8"/>
        <v>0</v>
      </c>
      <c r="Z12" s="33">
        <f t="shared" si="9"/>
        <v>0</v>
      </c>
      <c r="AA12" s="32">
        <f t="shared" si="10"/>
        <v>0</v>
      </c>
      <c r="AB12" s="32"/>
      <c r="AC12" s="34"/>
    </row>
    <row r="13" spans="1:29" ht="30" x14ac:dyDescent="0.45">
      <c r="A13" s="14" t="s">
        <v>91</v>
      </c>
      <c r="B13" s="46">
        <f>CPIH!B631</f>
        <v>130</v>
      </c>
      <c r="E13" s="22" t="s">
        <v>79</v>
      </c>
      <c r="F13" s="10" t="s">
        <v>84</v>
      </c>
      <c r="G13" s="10" t="s">
        <v>24</v>
      </c>
      <c r="H13" s="10" t="s">
        <v>74</v>
      </c>
      <c r="I13" s="11">
        <v>90</v>
      </c>
      <c r="J13" s="11">
        <v>175</v>
      </c>
      <c r="K13" s="11"/>
      <c r="L13" s="12">
        <f t="shared" si="0"/>
        <v>97.427884615384613</v>
      </c>
      <c r="M13" s="9">
        <f t="shared" si="1"/>
        <v>95</v>
      </c>
      <c r="N13" s="12">
        <f t="shared" si="2"/>
        <v>189.44310897435898</v>
      </c>
      <c r="O13" s="9">
        <f t="shared" si="11"/>
        <v>190</v>
      </c>
      <c r="P13" s="9"/>
      <c r="Q13" s="28"/>
      <c r="R13" s="31">
        <f t="shared" si="3"/>
        <v>0</v>
      </c>
      <c r="S13" s="32">
        <f t="shared" si="4"/>
        <v>0</v>
      </c>
      <c r="T13" s="33">
        <f t="shared" si="5"/>
        <v>0</v>
      </c>
      <c r="U13" s="32">
        <f t="shared" si="6"/>
        <v>0</v>
      </c>
      <c r="V13" s="32"/>
      <c r="W13" s="34"/>
      <c r="X13" s="31">
        <f t="shared" si="7"/>
        <v>0</v>
      </c>
      <c r="Y13" s="32">
        <f t="shared" si="8"/>
        <v>0</v>
      </c>
      <c r="Z13" s="33">
        <f t="shared" si="9"/>
        <v>0</v>
      </c>
      <c r="AA13" s="32">
        <f t="shared" si="10"/>
        <v>0</v>
      </c>
      <c r="AB13" s="32"/>
      <c r="AC13" s="34"/>
    </row>
    <row r="14" spans="1:29" x14ac:dyDescent="0.45">
      <c r="A14" s="14" t="s">
        <v>92</v>
      </c>
      <c r="B14" s="46">
        <f>CPIH!B643</f>
        <v>135.1</v>
      </c>
      <c r="E14" s="42" t="s">
        <v>77</v>
      </c>
      <c r="F14" s="10" t="s">
        <v>84</v>
      </c>
      <c r="G14" s="10" t="s">
        <v>25</v>
      </c>
      <c r="H14" s="10" t="s">
        <v>76</v>
      </c>
      <c r="I14" s="11">
        <v>40</v>
      </c>
      <c r="J14" s="11">
        <v>40</v>
      </c>
      <c r="K14" s="11"/>
      <c r="L14" s="12">
        <f t="shared" si="0"/>
        <v>43.301282051282051</v>
      </c>
      <c r="M14" s="9">
        <f t="shared" si="1"/>
        <v>45</v>
      </c>
      <c r="N14" s="12">
        <f t="shared" si="2"/>
        <v>43.301282051282051</v>
      </c>
      <c r="O14" s="9">
        <f t="shared" si="11"/>
        <v>45</v>
      </c>
      <c r="P14" s="12"/>
      <c r="Q14" s="29"/>
      <c r="R14" s="31">
        <f t="shared" si="3"/>
        <v>0</v>
      </c>
      <c r="S14" s="32">
        <f t="shared" si="4"/>
        <v>0</v>
      </c>
      <c r="T14" s="33">
        <f t="shared" si="5"/>
        <v>0</v>
      </c>
      <c r="U14" s="32">
        <f t="shared" si="6"/>
        <v>0</v>
      </c>
      <c r="V14" s="33"/>
      <c r="W14" s="32"/>
      <c r="X14" s="31">
        <f t="shared" si="7"/>
        <v>0</v>
      </c>
      <c r="Y14" s="32">
        <f t="shared" si="8"/>
        <v>0</v>
      </c>
      <c r="Z14" s="33">
        <f t="shared" si="9"/>
        <v>0</v>
      </c>
      <c r="AA14" s="32">
        <f t="shared" si="10"/>
        <v>0</v>
      </c>
      <c r="AB14" s="33"/>
      <c r="AC14" s="32"/>
    </row>
    <row r="15" spans="1:29" x14ac:dyDescent="0.45">
      <c r="A15" s="14" t="s">
        <v>93</v>
      </c>
      <c r="B15" s="37"/>
      <c r="E15" s="42" t="s">
        <v>78</v>
      </c>
      <c r="F15" s="10" t="s">
        <v>84</v>
      </c>
      <c r="G15" s="17" t="s">
        <v>22</v>
      </c>
      <c r="H15" s="10" t="s">
        <v>26</v>
      </c>
      <c r="I15" s="11">
        <v>90</v>
      </c>
      <c r="J15" s="11">
        <v>175</v>
      </c>
      <c r="K15" s="11"/>
      <c r="L15" s="12">
        <f t="shared" si="0"/>
        <v>97.427884615384613</v>
      </c>
      <c r="M15" s="9">
        <f t="shared" si="1"/>
        <v>95</v>
      </c>
      <c r="N15" s="12">
        <f t="shared" si="2"/>
        <v>189.44310897435898</v>
      </c>
      <c r="O15" s="9">
        <f t="shared" si="11"/>
        <v>190</v>
      </c>
      <c r="P15" s="12"/>
      <c r="Q15" s="29"/>
      <c r="R15" s="31">
        <f t="shared" si="3"/>
        <v>0</v>
      </c>
      <c r="S15" s="32">
        <f t="shared" si="4"/>
        <v>0</v>
      </c>
      <c r="T15" s="33">
        <f t="shared" si="5"/>
        <v>0</v>
      </c>
      <c r="U15" s="32">
        <f t="shared" si="6"/>
        <v>0</v>
      </c>
      <c r="V15" s="33"/>
      <c r="W15" s="32"/>
      <c r="X15" s="31">
        <f t="shared" si="7"/>
        <v>0</v>
      </c>
      <c r="Y15" s="32">
        <f t="shared" si="8"/>
        <v>0</v>
      </c>
      <c r="Z15" s="33">
        <f t="shared" si="9"/>
        <v>0</v>
      </c>
      <c r="AA15" s="32">
        <f t="shared" si="10"/>
        <v>0</v>
      </c>
      <c r="AB15" s="33"/>
      <c r="AC15" s="32"/>
    </row>
    <row r="16" spans="1:29" x14ac:dyDescent="0.45">
      <c r="A16" s="14" t="s">
        <v>94</v>
      </c>
      <c r="B16" s="37"/>
      <c r="E16" s="9"/>
      <c r="F16" s="10" t="s">
        <v>84</v>
      </c>
      <c r="G16" s="17" t="s">
        <v>22</v>
      </c>
      <c r="H16" s="10" t="s">
        <v>76</v>
      </c>
      <c r="I16" s="11">
        <v>40</v>
      </c>
      <c r="J16" s="11">
        <v>40</v>
      </c>
      <c r="K16" s="11">
        <v>360</v>
      </c>
      <c r="L16" s="12">
        <f t="shared" si="0"/>
        <v>43.301282051282051</v>
      </c>
      <c r="M16" s="9">
        <f t="shared" si="1"/>
        <v>45</v>
      </c>
      <c r="N16" s="12">
        <f t="shared" si="2"/>
        <v>43.301282051282051</v>
      </c>
      <c r="O16" s="9">
        <f t="shared" si="11"/>
        <v>45</v>
      </c>
      <c r="P16" s="12">
        <f>$K16*$B$25</f>
        <v>389.71153846153845</v>
      </c>
      <c r="Q16" s="30">
        <f>ROUND($K16*$B$25*2,-1)/2</f>
        <v>390</v>
      </c>
      <c r="R16" s="31">
        <f t="shared" si="3"/>
        <v>0</v>
      </c>
      <c r="S16" s="32">
        <f t="shared" si="4"/>
        <v>0</v>
      </c>
      <c r="T16" s="33">
        <f t="shared" si="5"/>
        <v>0</v>
      </c>
      <c r="U16" s="32">
        <f t="shared" si="6"/>
        <v>0</v>
      </c>
      <c r="V16" s="33">
        <f>$K16*$B$26</f>
        <v>0</v>
      </c>
      <c r="W16" s="32">
        <f>ROUND($K16*$B$26*2,-1)/2</f>
        <v>0</v>
      </c>
      <c r="X16" s="31">
        <f t="shared" si="7"/>
        <v>0</v>
      </c>
      <c r="Y16" s="32">
        <f t="shared" si="8"/>
        <v>0</v>
      </c>
      <c r="Z16" s="33">
        <f t="shared" si="9"/>
        <v>0</v>
      </c>
      <c r="AA16" s="32">
        <f t="shared" si="10"/>
        <v>0</v>
      </c>
      <c r="AB16" s="33">
        <f>$K16*$B$27</f>
        <v>0</v>
      </c>
      <c r="AC16" s="32">
        <f>ROUND($K16*$B$27*2,-1)/2</f>
        <v>0</v>
      </c>
    </row>
    <row r="17" spans="1:29" ht="30" x14ac:dyDescent="0.45">
      <c r="A17" s="14" t="s">
        <v>95</v>
      </c>
      <c r="B17" s="37"/>
      <c r="E17" s="22" t="s">
        <v>80</v>
      </c>
      <c r="F17" s="10" t="s">
        <v>84</v>
      </c>
      <c r="G17" s="17" t="s">
        <v>81</v>
      </c>
      <c r="H17" s="10"/>
      <c r="I17" s="11">
        <v>0</v>
      </c>
      <c r="J17" s="11">
        <v>0</v>
      </c>
      <c r="K17" s="11">
        <v>0</v>
      </c>
      <c r="L17" s="12">
        <f t="shared" si="0"/>
        <v>0</v>
      </c>
      <c r="M17" s="9">
        <f t="shared" si="1"/>
        <v>0</v>
      </c>
      <c r="N17" s="12">
        <f t="shared" si="2"/>
        <v>0</v>
      </c>
      <c r="O17" s="9">
        <f t="shared" si="11"/>
        <v>0</v>
      </c>
      <c r="P17" s="12">
        <f>$K17*$B$25</f>
        <v>0</v>
      </c>
      <c r="Q17" s="29">
        <f>ROUND($K17*$B$25*2,-1)/2</f>
        <v>0</v>
      </c>
      <c r="R17" s="31">
        <f t="shared" si="3"/>
        <v>0</v>
      </c>
      <c r="S17" s="32">
        <f t="shared" si="4"/>
        <v>0</v>
      </c>
      <c r="T17" s="33">
        <f t="shared" si="5"/>
        <v>0</v>
      </c>
      <c r="U17" s="32">
        <f t="shared" si="6"/>
        <v>0</v>
      </c>
      <c r="V17" s="33">
        <f>$K17*$B$26</f>
        <v>0</v>
      </c>
      <c r="W17" s="32">
        <f>ROUND($K17*$B$26*2,-1)/2</f>
        <v>0</v>
      </c>
      <c r="X17" s="31">
        <f t="shared" si="7"/>
        <v>0</v>
      </c>
      <c r="Y17" s="32">
        <f t="shared" si="8"/>
        <v>0</v>
      </c>
      <c r="Z17" s="33">
        <f t="shared" si="9"/>
        <v>0</v>
      </c>
      <c r="AA17" s="32">
        <f t="shared" si="10"/>
        <v>0</v>
      </c>
      <c r="AB17" s="33">
        <f>$K17*$B$27</f>
        <v>0</v>
      </c>
      <c r="AC17" s="32">
        <f>ROUND($K17*$B$27*2,-1)/2</f>
        <v>0</v>
      </c>
    </row>
    <row r="18" spans="1:29" x14ac:dyDescent="0.45">
      <c r="A18" s="14" t="s">
        <v>96</v>
      </c>
      <c r="B18" s="37"/>
      <c r="E18" s="9" t="s">
        <v>10</v>
      </c>
      <c r="F18" s="10" t="s">
        <v>85</v>
      </c>
      <c r="G18" s="10" t="s">
        <v>29</v>
      </c>
      <c r="H18" s="10" t="s">
        <v>27</v>
      </c>
      <c r="I18" s="15">
        <v>35</v>
      </c>
      <c r="J18" s="15"/>
      <c r="K18" s="11"/>
      <c r="L18" s="12">
        <f t="shared" si="0"/>
        <v>37.888621794871796</v>
      </c>
      <c r="M18" s="9">
        <f t="shared" si="1"/>
        <v>40</v>
      </c>
      <c r="N18" s="12">
        <f t="shared" si="2"/>
        <v>0</v>
      </c>
      <c r="O18" s="9">
        <f t="shared" si="11"/>
        <v>0</v>
      </c>
      <c r="P18" s="9"/>
      <c r="Q18" s="10"/>
      <c r="R18" s="31">
        <f t="shared" si="3"/>
        <v>0</v>
      </c>
      <c r="S18" s="32">
        <f t="shared" si="4"/>
        <v>0</v>
      </c>
      <c r="T18" s="33">
        <f t="shared" si="5"/>
        <v>0</v>
      </c>
      <c r="U18" s="32">
        <f t="shared" si="6"/>
        <v>0</v>
      </c>
      <c r="V18" s="32"/>
      <c r="W18" s="34"/>
      <c r="X18" s="31">
        <f t="shared" si="7"/>
        <v>0</v>
      </c>
      <c r="Y18" s="32">
        <f t="shared" si="8"/>
        <v>0</v>
      </c>
      <c r="Z18" s="33">
        <f t="shared" si="9"/>
        <v>0</v>
      </c>
      <c r="AA18" s="32">
        <f t="shared" si="10"/>
        <v>0</v>
      </c>
      <c r="AB18" s="32"/>
      <c r="AC18" s="34"/>
    </row>
    <row r="19" spans="1:29" x14ac:dyDescent="0.45">
      <c r="A19" s="14" t="s">
        <v>97</v>
      </c>
      <c r="B19" s="37"/>
      <c r="E19" s="9"/>
      <c r="F19" s="10" t="s">
        <v>85</v>
      </c>
      <c r="G19" s="10" t="s">
        <v>30</v>
      </c>
      <c r="H19" s="10" t="s">
        <v>33</v>
      </c>
      <c r="I19" s="15"/>
      <c r="J19" s="15">
        <v>35</v>
      </c>
      <c r="K19" s="11"/>
      <c r="L19" s="12">
        <f t="shared" si="0"/>
        <v>0</v>
      </c>
      <c r="M19" s="9">
        <f t="shared" si="1"/>
        <v>0</v>
      </c>
      <c r="N19" s="12">
        <f t="shared" si="2"/>
        <v>37.888621794871796</v>
      </c>
      <c r="O19" s="9">
        <f t="shared" si="11"/>
        <v>40</v>
      </c>
      <c r="P19" s="9"/>
      <c r="Q19" s="27"/>
      <c r="R19" s="31">
        <f t="shared" si="3"/>
        <v>0</v>
      </c>
      <c r="S19" s="32">
        <f t="shared" si="4"/>
        <v>0</v>
      </c>
      <c r="T19" s="33">
        <f t="shared" si="5"/>
        <v>0</v>
      </c>
      <c r="U19" s="32">
        <f t="shared" si="6"/>
        <v>0</v>
      </c>
      <c r="V19" s="32"/>
      <c r="W19" s="34"/>
      <c r="X19" s="31">
        <f t="shared" si="7"/>
        <v>0</v>
      </c>
      <c r="Y19" s="32">
        <f t="shared" si="8"/>
        <v>0</v>
      </c>
      <c r="Z19" s="33">
        <f t="shared" si="9"/>
        <v>0</v>
      </c>
      <c r="AA19" s="32">
        <f t="shared" si="10"/>
        <v>0</v>
      </c>
      <c r="AB19" s="32"/>
      <c r="AC19" s="34"/>
    </row>
    <row r="20" spans="1:29" x14ac:dyDescent="0.45">
      <c r="B20" s="38"/>
      <c r="E20" s="9"/>
      <c r="F20" s="10" t="s">
        <v>85</v>
      </c>
      <c r="G20" s="10" t="s">
        <v>31</v>
      </c>
      <c r="H20" s="10"/>
      <c r="I20" s="15"/>
      <c r="J20" s="15">
        <v>35</v>
      </c>
      <c r="K20" s="11"/>
      <c r="L20" s="12">
        <f t="shared" si="0"/>
        <v>0</v>
      </c>
      <c r="M20" s="9">
        <f t="shared" si="1"/>
        <v>0</v>
      </c>
      <c r="N20" s="12">
        <f t="shared" si="2"/>
        <v>37.888621794871796</v>
      </c>
      <c r="O20" s="9">
        <f t="shared" si="11"/>
        <v>40</v>
      </c>
      <c r="P20" s="9"/>
      <c r="Q20" s="10"/>
      <c r="R20" s="31">
        <f t="shared" si="3"/>
        <v>0</v>
      </c>
      <c r="S20" s="32">
        <f t="shared" si="4"/>
        <v>0</v>
      </c>
      <c r="T20" s="33">
        <f t="shared" si="5"/>
        <v>0</v>
      </c>
      <c r="U20" s="32">
        <f t="shared" si="6"/>
        <v>0</v>
      </c>
      <c r="V20" s="32"/>
      <c r="W20" s="34"/>
      <c r="X20" s="31">
        <f t="shared" si="7"/>
        <v>0</v>
      </c>
      <c r="Y20" s="32">
        <f t="shared" si="8"/>
        <v>0</v>
      </c>
      <c r="Z20" s="33">
        <f t="shared" si="9"/>
        <v>0</v>
      </c>
      <c r="AA20" s="32">
        <f t="shared" si="10"/>
        <v>0</v>
      </c>
      <c r="AB20" s="32"/>
      <c r="AC20" s="34"/>
    </row>
    <row r="21" spans="1:29" x14ac:dyDescent="0.45">
      <c r="E21" s="9"/>
      <c r="F21" s="10" t="s">
        <v>85</v>
      </c>
      <c r="G21" s="10" t="s">
        <v>32</v>
      </c>
      <c r="H21" s="10"/>
      <c r="I21" s="15">
        <v>45</v>
      </c>
      <c r="J21" s="15">
        <v>115</v>
      </c>
      <c r="K21" s="11"/>
      <c r="L21" s="12">
        <f t="shared" si="0"/>
        <v>48.713942307692307</v>
      </c>
      <c r="M21" s="9">
        <f t="shared" si="1"/>
        <v>50</v>
      </c>
      <c r="N21" s="12">
        <f t="shared" si="2"/>
        <v>124.4911858974359</v>
      </c>
      <c r="O21" s="9">
        <f t="shared" si="11"/>
        <v>125</v>
      </c>
      <c r="P21" s="9"/>
      <c r="Q21" s="10"/>
      <c r="R21" s="31">
        <f t="shared" si="3"/>
        <v>0</v>
      </c>
      <c r="S21" s="32">
        <f t="shared" si="4"/>
        <v>0</v>
      </c>
      <c r="T21" s="33">
        <f t="shared" si="5"/>
        <v>0</v>
      </c>
      <c r="U21" s="32">
        <f t="shared" si="6"/>
        <v>0</v>
      </c>
      <c r="V21" s="32"/>
      <c r="W21" s="34"/>
      <c r="X21" s="31">
        <f t="shared" si="7"/>
        <v>0</v>
      </c>
      <c r="Y21" s="32">
        <f t="shared" si="8"/>
        <v>0</v>
      </c>
      <c r="Z21" s="33">
        <f t="shared" si="9"/>
        <v>0</v>
      </c>
      <c r="AA21" s="32">
        <f t="shared" si="10"/>
        <v>0</v>
      </c>
      <c r="AB21" s="32"/>
      <c r="AC21" s="34"/>
    </row>
    <row r="22" spans="1:29" x14ac:dyDescent="0.45">
      <c r="A22" s="6" t="s">
        <v>1</v>
      </c>
      <c r="B22" s="38"/>
      <c r="E22" s="9" t="s">
        <v>11</v>
      </c>
      <c r="F22" s="10" t="s">
        <v>85</v>
      </c>
      <c r="G22" s="10" t="s">
        <v>34</v>
      </c>
      <c r="H22" s="10" t="s">
        <v>36</v>
      </c>
      <c r="I22" s="15">
        <v>45</v>
      </c>
      <c r="J22" s="15">
        <v>45</v>
      </c>
      <c r="K22" s="11"/>
      <c r="L22" s="12">
        <f t="shared" si="0"/>
        <v>48.713942307692307</v>
      </c>
      <c r="M22" s="9">
        <f t="shared" si="1"/>
        <v>50</v>
      </c>
      <c r="N22" s="12">
        <f t="shared" si="2"/>
        <v>48.713942307692307</v>
      </c>
      <c r="O22" s="9">
        <f t="shared" si="11"/>
        <v>50</v>
      </c>
      <c r="P22" s="9"/>
      <c r="Q22" s="10"/>
      <c r="R22" s="31">
        <f t="shared" si="3"/>
        <v>0</v>
      </c>
      <c r="S22" s="32">
        <f t="shared" si="4"/>
        <v>0</v>
      </c>
      <c r="T22" s="33">
        <f t="shared" si="5"/>
        <v>0</v>
      </c>
      <c r="U22" s="32">
        <f t="shared" si="6"/>
        <v>0</v>
      </c>
      <c r="V22" s="32"/>
      <c r="W22" s="34"/>
      <c r="X22" s="31">
        <f t="shared" si="7"/>
        <v>0</v>
      </c>
      <c r="Y22" s="32">
        <f t="shared" si="8"/>
        <v>0</v>
      </c>
      <c r="Z22" s="33">
        <f t="shared" si="9"/>
        <v>0</v>
      </c>
      <c r="AA22" s="32">
        <f t="shared" si="10"/>
        <v>0</v>
      </c>
      <c r="AB22" s="32"/>
      <c r="AC22" s="34"/>
    </row>
    <row r="23" spans="1:29" x14ac:dyDescent="0.45">
      <c r="A23" s="13" t="s">
        <v>99</v>
      </c>
      <c r="B23" s="39" t="s">
        <v>1</v>
      </c>
      <c r="E23" s="9"/>
      <c r="F23" s="10" t="s">
        <v>85</v>
      </c>
      <c r="G23" s="10" t="s">
        <v>35</v>
      </c>
      <c r="H23" s="10" t="s">
        <v>37</v>
      </c>
      <c r="I23" s="15">
        <v>45</v>
      </c>
      <c r="J23" s="15">
        <v>45</v>
      </c>
      <c r="K23" s="11"/>
      <c r="L23" s="12">
        <f t="shared" si="0"/>
        <v>48.713942307692307</v>
      </c>
      <c r="M23" s="9">
        <f t="shared" si="1"/>
        <v>50</v>
      </c>
      <c r="N23" s="12">
        <f t="shared" si="2"/>
        <v>48.713942307692307</v>
      </c>
      <c r="O23" s="9">
        <f t="shared" si="11"/>
        <v>50</v>
      </c>
      <c r="P23" s="9"/>
      <c r="Q23" s="10"/>
      <c r="R23" s="31">
        <f t="shared" si="3"/>
        <v>0</v>
      </c>
      <c r="S23" s="32">
        <f t="shared" si="4"/>
        <v>0</v>
      </c>
      <c r="T23" s="33">
        <f t="shared" si="5"/>
        <v>0</v>
      </c>
      <c r="U23" s="32">
        <f t="shared" si="6"/>
        <v>0</v>
      </c>
      <c r="V23" s="32"/>
      <c r="W23" s="34"/>
      <c r="X23" s="31">
        <f t="shared" si="7"/>
        <v>0</v>
      </c>
      <c r="Y23" s="32">
        <f t="shared" si="8"/>
        <v>0</v>
      </c>
      <c r="Z23" s="33">
        <f t="shared" si="9"/>
        <v>0</v>
      </c>
      <c r="AA23" s="32">
        <f t="shared" si="10"/>
        <v>0</v>
      </c>
      <c r="AB23" s="32"/>
      <c r="AC23" s="34"/>
    </row>
    <row r="24" spans="1:29" x14ac:dyDescent="0.45">
      <c r="A24" s="14" t="s">
        <v>2</v>
      </c>
      <c r="B24" s="47">
        <f>B13/$B$12</f>
        <v>1.0416666666666667</v>
      </c>
      <c r="E24" s="9" t="s">
        <v>18</v>
      </c>
      <c r="F24" s="10" t="s">
        <v>84</v>
      </c>
      <c r="G24" s="10" t="s">
        <v>39</v>
      </c>
      <c r="H24" s="10" t="s">
        <v>38</v>
      </c>
      <c r="I24" s="11">
        <v>35</v>
      </c>
      <c r="J24" s="11">
        <v>70</v>
      </c>
      <c r="K24" s="11"/>
      <c r="L24" s="12">
        <f t="shared" si="0"/>
        <v>37.888621794871796</v>
      </c>
      <c r="M24" s="9">
        <f t="shared" si="1"/>
        <v>40</v>
      </c>
      <c r="N24" s="12">
        <f t="shared" si="2"/>
        <v>75.777243589743591</v>
      </c>
      <c r="O24" s="9">
        <f t="shared" si="11"/>
        <v>75</v>
      </c>
      <c r="P24" s="9"/>
      <c r="Q24" s="10"/>
      <c r="R24" s="31">
        <f t="shared" si="3"/>
        <v>0</v>
      </c>
      <c r="S24" s="32">
        <f t="shared" si="4"/>
        <v>0</v>
      </c>
      <c r="T24" s="33">
        <f t="shared" si="5"/>
        <v>0</v>
      </c>
      <c r="U24" s="32">
        <f t="shared" si="6"/>
        <v>0</v>
      </c>
      <c r="V24" s="32"/>
      <c r="W24" s="34"/>
      <c r="X24" s="31">
        <f t="shared" si="7"/>
        <v>0</v>
      </c>
      <c r="Y24" s="32">
        <f t="shared" si="8"/>
        <v>0</v>
      </c>
      <c r="Z24" s="33">
        <f t="shared" si="9"/>
        <v>0</v>
      </c>
      <c r="AA24" s="32">
        <f t="shared" si="10"/>
        <v>0</v>
      </c>
      <c r="AB24" s="32"/>
      <c r="AC24" s="34"/>
    </row>
    <row r="25" spans="1:29" x14ac:dyDescent="0.45">
      <c r="A25" s="14" t="s">
        <v>3</v>
      </c>
      <c r="B25" s="47">
        <f>B14/$B$12</f>
        <v>1.0825320512820513</v>
      </c>
      <c r="D25" s="16"/>
      <c r="E25" s="9" t="s">
        <v>9</v>
      </c>
      <c r="F25" s="10" t="s">
        <v>84</v>
      </c>
      <c r="G25" s="10" t="s">
        <v>40</v>
      </c>
      <c r="H25" s="10" t="s">
        <v>36</v>
      </c>
      <c r="I25" s="11">
        <v>35</v>
      </c>
      <c r="J25" s="11">
        <v>35</v>
      </c>
      <c r="K25" s="11"/>
      <c r="L25" s="12">
        <f t="shared" si="0"/>
        <v>37.888621794871796</v>
      </c>
      <c r="M25" s="9">
        <f t="shared" si="1"/>
        <v>40</v>
      </c>
      <c r="N25" s="12">
        <f t="shared" si="2"/>
        <v>37.888621794871796</v>
      </c>
      <c r="O25" s="9">
        <f t="shared" si="11"/>
        <v>40</v>
      </c>
      <c r="P25" s="9"/>
      <c r="Q25" s="10"/>
      <c r="R25" s="31">
        <f t="shared" si="3"/>
        <v>0</v>
      </c>
      <c r="S25" s="32">
        <f t="shared" si="4"/>
        <v>0</v>
      </c>
      <c r="T25" s="33">
        <f t="shared" si="5"/>
        <v>0</v>
      </c>
      <c r="U25" s="32">
        <f t="shared" si="6"/>
        <v>0</v>
      </c>
      <c r="V25" s="32"/>
      <c r="W25" s="34"/>
      <c r="X25" s="31">
        <f t="shared" si="7"/>
        <v>0</v>
      </c>
      <c r="Y25" s="32">
        <f t="shared" si="8"/>
        <v>0</v>
      </c>
      <c r="Z25" s="33">
        <f t="shared" si="9"/>
        <v>0</v>
      </c>
      <c r="AA25" s="32">
        <f t="shared" si="10"/>
        <v>0</v>
      </c>
      <c r="AB25" s="32"/>
      <c r="AC25" s="34"/>
    </row>
    <row r="26" spans="1:29" x14ac:dyDescent="0.45">
      <c r="A26" s="14" t="s">
        <v>4</v>
      </c>
      <c r="B26" s="40"/>
      <c r="D26" s="16"/>
      <c r="E26" s="9"/>
      <c r="F26" s="10" t="s">
        <v>84</v>
      </c>
      <c r="G26" s="10" t="s">
        <v>41</v>
      </c>
      <c r="H26" s="10"/>
      <c r="I26" s="11">
        <v>35</v>
      </c>
      <c r="J26" s="11">
        <v>35</v>
      </c>
      <c r="K26" s="11"/>
      <c r="L26" s="12">
        <f t="shared" si="0"/>
        <v>37.888621794871796</v>
      </c>
      <c r="M26" s="9">
        <f t="shared" si="1"/>
        <v>40</v>
      </c>
      <c r="N26" s="12">
        <f t="shared" si="2"/>
        <v>37.888621794871796</v>
      </c>
      <c r="O26" s="9">
        <f t="shared" si="11"/>
        <v>40</v>
      </c>
      <c r="P26" s="9"/>
      <c r="Q26" s="10"/>
      <c r="R26" s="31">
        <f t="shared" si="3"/>
        <v>0</v>
      </c>
      <c r="S26" s="32">
        <f t="shared" si="4"/>
        <v>0</v>
      </c>
      <c r="T26" s="33">
        <f t="shared" si="5"/>
        <v>0</v>
      </c>
      <c r="U26" s="32">
        <f t="shared" si="6"/>
        <v>0</v>
      </c>
      <c r="V26" s="32"/>
      <c r="W26" s="34"/>
      <c r="X26" s="31">
        <f t="shared" si="7"/>
        <v>0</v>
      </c>
      <c r="Y26" s="32">
        <f t="shared" si="8"/>
        <v>0</v>
      </c>
      <c r="Z26" s="33">
        <f t="shared" si="9"/>
        <v>0</v>
      </c>
      <c r="AA26" s="32">
        <f t="shared" si="10"/>
        <v>0</v>
      </c>
      <c r="AB26" s="32"/>
      <c r="AC26" s="34"/>
    </row>
    <row r="27" spans="1:29" x14ac:dyDescent="0.45">
      <c r="A27" s="14" t="s">
        <v>5</v>
      </c>
      <c r="B27" s="40"/>
      <c r="E27" s="9"/>
      <c r="F27" s="10" t="s">
        <v>84</v>
      </c>
      <c r="G27" s="10" t="s">
        <v>42</v>
      </c>
      <c r="H27" s="10" t="s">
        <v>28</v>
      </c>
      <c r="I27" s="11">
        <v>35</v>
      </c>
      <c r="J27" s="11">
        <v>35</v>
      </c>
      <c r="K27" s="11"/>
      <c r="L27" s="12">
        <f t="shared" si="0"/>
        <v>37.888621794871796</v>
      </c>
      <c r="M27" s="9">
        <f t="shared" si="1"/>
        <v>40</v>
      </c>
      <c r="N27" s="12">
        <f t="shared" si="2"/>
        <v>37.888621794871796</v>
      </c>
      <c r="O27" s="9">
        <f t="shared" si="11"/>
        <v>40</v>
      </c>
      <c r="P27" s="9"/>
      <c r="Q27" s="10"/>
      <c r="R27" s="31">
        <f t="shared" si="3"/>
        <v>0</v>
      </c>
      <c r="S27" s="32">
        <f t="shared" si="4"/>
        <v>0</v>
      </c>
      <c r="T27" s="33">
        <f t="shared" si="5"/>
        <v>0</v>
      </c>
      <c r="U27" s="32">
        <f t="shared" si="6"/>
        <v>0</v>
      </c>
      <c r="V27" s="32"/>
      <c r="W27" s="34"/>
      <c r="X27" s="31">
        <f t="shared" si="7"/>
        <v>0</v>
      </c>
      <c r="Y27" s="32">
        <f t="shared" si="8"/>
        <v>0</v>
      </c>
      <c r="Z27" s="33">
        <f t="shared" si="9"/>
        <v>0</v>
      </c>
      <c r="AA27" s="32">
        <f t="shared" si="10"/>
        <v>0</v>
      </c>
      <c r="AB27" s="32"/>
      <c r="AC27" s="34"/>
    </row>
    <row r="28" spans="1:29" x14ac:dyDescent="0.45">
      <c r="A28" s="14" t="s">
        <v>6</v>
      </c>
      <c r="B28" s="40"/>
      <c r="E28" s="9" t="s">
        <v>12</v>
      </c>
      <c r="F28" s="10" t="s">
        <v>85</v>
      </c>
      <c r="G28" s="10" t="s">
        <v>43</v>
      </c>
      <c r="H28" s="10" t="s">
        <v>36</v>
      </c>
      <c r="I28" s="15">
        <v>35</v>
      </c>
      <c r="J28" s="15">
        <v>35</v>
      </c>
      <c r="K28" s="11"/>
      <c r="L28" s="12">
        <f t="shared" si="0"/>
        <v>37.888621794871796</v>
      </c>
      <c r="M28" s="9">
        <f t="shared" si="1"/>
        <v>40</v>
      </c>
      <c r="N28" s="12">
        <f t="shared" si="2"/>
        <v>37.888621794871796</v>
      </c>
      <c r="O28" s="9">
        <f t="shared" si="11"/>
        <v>40</v>
      </c>
      <c r="P28" s="9"/>
      <c r="Q28" s="10"/>
      <c r="R28" s="31">
        <f t="shared" si="3"/>
        <v>0</v>
      </c>
      <c r="S28" s="32">
        <f t="shared" si="4"/>
        <v>0</v>
      </c>
      <c r="T28" s="33">
        <f t="shared" si="5"/>
        <v>0</v>
      </c>
      <c r="U28" s="32">
        <f t="shared" si="6"/>
        <v>0</v>
      </c>
      <c r="V28" s="32"/>
      <c r="W28" s="34"/>
      <c r="X28" s="31">
        <f t="shared" si="7"/>
        <v>0</v>
      </c>
      <c r="Y28" s="32">
        <f t="shared" si="8"/>
        <v>0</v>
      </c>
      <c r="Z28" s="33">
        <f t="shared" si="9"/>
        <v>0</v>
      </c>
      <c r="AA28" s="32">
        <f t="shared" si="10"/>
        <v>0</v>
      </c>
      <c r="AB28" s="32"/>
      <c r="AC28" s="34"/>
    </row>
    <row r="29" spans="1:29" x14ac:dyDescent="0.45">
      <c r="A29" s="14" t="s">
        <v>70</v>
      </c>
      <c r="B29" s="40"/>
      <c r="C29" s="24"/>
      <c r="E29" s="9"/>
      <c r="F29" s="10" t="s">
        <v>85</v>
      </c>
      <c r="G29" s="10" t="s">
        <v>44</v>
      </c>
      <c r="H29" s="10"/>
      <c r="I29" s="15">
        <v>35</v>
      </c>
      <c r="J29" s="15">
        <v>35</v>
      </c>
      <c r="K29" s="11"/>
      <c r="L29" s="12">
        <f t="shared" si="0"/>
        <v>37.888621794871796</v>
      </c>
      <c r="M29" s="9">
        <f t="shared" si="1"/>
        <v>40</v>
      </c>
      <c r="N29" s="12">
        <f t="shared" si="2"/>
        <v>37.888621794871796</v>
      </c>
      <c r="O29" s="9">
        <f t="shared" si="11"/>
        <v>40</v>
      </c>
      <c r="P29" s="9"/>
      <c r="Q29" s="10"/>
      <c r="R29" s="31">
        <f t="shared" si="3"/>
        <v>0</v>
      </c>
      <c r="S29" s="32">
        <f t="shared" si="4"/>
        <v>0</v>
      </c>
      <c r="T29" s="33">
        <f t="shared" si="5"/>
        <v>0</v>
      </c>
      <c r="U29" s="32">
        <f t="shared" si="6"/>
        <v>0</v>
      </c>
      <c r="V29" s="32"/>
      <c r="W29" s="34"/>
      <c r="X29" s="31">
        <f t="shared" si="7"/>
        <v>0</v>
      </c>
      <c r="Y29" s="32">
        <f t="shared" si="8"/>
        <v>0</v>
      </c>
      <c r="Z29" s="33">
        <f t="shared" si="9"/>
        <v>0</v>
      </c>
      <c r="AA29" s="32">
        <f t="shared" si="10"/>
        <v>0</v>
      </c>
      <c r="AB29" s="32"/>
      <c r="AC29" s="34"/>
    </row>
    <row r="30" spans="1:29" x14ac:dyDescent="0.45">
      <c r="A30" s="14" t="s">
        <v>71</v>
      </c>
      <c r="B30" s="40"/>
      <c r="C30" s="24"/>
      <c r="E30" s="9"/>
      <c r="F30" s="10" t="s">
        <v>85</v>
      </c>
      <c r="G30" s="10" t="s">
        <v>45</v>
      </c>
      <c r="H30" s="10" t="s">
        <v>28</v>
      </c>
      <c r="I30" s="15">
        <v>35</v>
      </c>
      <c r="J30" s="15">
        <v>35</v>
      </c>
      <c r="K30" s="11"/>
      <c r="L30" s="12">
        <f t="shared" si="0"/>
        <v>37.888621794871796</v>
      </c>
      <c r="M30" s="9">
        <f t="shared" si="1"/>
        <v>40</v>
      </c>
      <c r="N30" s="12">
        <f t="shared" si="2"/>
        <v>37.888621794871796</v>
      </c>
      <c r="O30" s="9">
        <f t="shared" si="11"/>
        <v>40</v>
      </c>
      <c r="P30" s="9"/>
      <c r="Q30" s="10"/>
      <c r="R30" s="31">
        <f t="shared" si="3"/>
        <v>0</v>
      </c>
      <c r="S30" s="32">
        <f t="shared" si="4"/>
        <v>0</v>
      </c>
      <c r="T30" s="33">
        <f t="shared" si="5"/>
        <v>0</v>
      </c>
      <c r="U30" s="32">
        <f t="shared" si="6"/>
        <v>0</v>
      </c>
      <c r="V30" s="32"/>
      <c r="W30" s="34"/>
      <c r="X30" s="31">
        <f t="shared" si="7"/>
        <v>0</v>
      </c>
      <c r="Y30" s="32">
        <f t="shared" si="8"/>
        <v>0</v>
      </c>
      <c r="Z30" s="33">
        <f t="shared" si="9"/>
        <v>0</v>
      </c>
      <c r="AA30" s="32">
        <f t="shared" si="10"/>
        <v>0</v>
      </c>
      <c r="AB30" s="32"/>
      <c r="AC30" s="34"/>
    </row>
    <row r="31" spans="1:29" x14ac:dyDescent="0.45">
      <c r="C31" s="24"/>
      <c r="E31" s="9"/>
      <c r="F31" s="10" t="s">
        <v>84</v>
      </c>
      <c r="G31" s="17" t="s">
        <v>22</v>
      </c>
      <c r="H31" s="10" t="s">
        <v>82</v>
      </c>
      <c r="I31" s="15">
        <v>35</v>
      </c>
      <c r="J31" s="15">
        <v>35</v>
      </c>
      <c r="K31" s="11"/>
      <c r="L31" s="12">
        <f t="shared" si="0"/>
        <v>37.888621794871796</v>
      </c>
      <c r="M31" s="9">
        <f t="shared" si="1"/>
        <v>40</v>
      </c>
      <c r="N31" s="12">
        <f t="shared" si="2"/>
        <v>37.888621794871796</v>
      </c>
      <c r="O31" s="9">
        <f t="shared" si="11"/>
        <v>40</v>
      </c>
      <c r="P31" s="9"/>
      <c r="Q31" s="10"/>
      <c r="R31" s="31">
        <f t="shared" si="3"/>
        <v>0</v>
      </c>
      <c r="S31" s="32">
        <f t="shared" si="4"/>
        <v>0</v>
      </c>
      <c r="T31" s="33">
        <f t="shared" si="5"/>
        <v>0</v>
      </c>
      <c r="U31" s="32">
        <f t="shared" si="6"/>
        <v>0</v>
      </c>
      <c r="V31" s="32"/>
      <c r="W31" s="34"/>
      <c r="X31" s="31">
        <f t="shared" si="7"/>
        <v>0</v>
      </c>
      <c r="Y31" s="32">
        <f t="shared" si="8"/>
        <v>0</v>
      </c>
      <c r="Z31" s="33">
        <f t="shared" si="9"/>
        <v>0</v>
      </c>
      <c r="AA31" s="32">
        <f t="shared" si="10"/>
        <v>0</v>
      </c>
      <c r="AB31" s="32"/>
      <c r="AC31" s="34"/>
    </row>
    <row r="32" spans="1:29" x14ac:dyDescent="0.45">
      <c r="C32" s="24"/>
      <c r="E32" s="9" t="s">
        <v>13</v>
      </c>
      <c r="F32" s="10" t="s">
        <v>85</v>
      </c>
      <c r="G32" s="10" t="s">
        <v>46</v>
      </c>
      <c r="H32" s="10" t="s">
        <v>48</v>
      </c>
      <c r="I32" s="15">
        <v>35</v>
      </c>
      <c r="J32" s="15">
        <v>35</v>
      </c>
      <c r="K32" s="11"/>
      <c r="L32" s="12">
        <f t="shared" si="0"/>
        <v>37.888621794871796</v>
      </c>
      <c r="M32" s="9">
        <f t="shared" si="1"/>
        <v>40</v>
      </c>
      <c r="N32" s="12">
        <f t="shared" si="2"/>
        <v>37.888621794871796</v>
      </c>
      <c r="O32" s="9">
        <f t="shared" si="11"/>
        <v>40</v>
      </c>
      <c r="P32" s="9"/>
      <c r="Q32" s="10"/>
      <c r="R32" s="31">
        <f t="shared" si="3"/>
        <v>0</v>
      </c>
      <c r="S32" s="32">
        <f t="shared" si="4"/>
        <v>0</v>
      </c>
      <c r="T32" s="33">
        <f t="shared" si="5"/>
        <v>0</v>
      </c>
      <c r="U32" s="32">
        <f t="shared" si="6"/>
        <v>0</v>
      </c>
      <c r="V32" s="32"/>
      <c r="W32" s="34"/>
      <c r="X32" s="31">
        <f t="shared" si="7"/>
        <v>0</v>
      </c>
      <c r="Y32" s="32">
        <f t="shared" si="8"/>
        <v>0</v>
      </c>
      <c r="Z32" s="33">
        <f t="shared" si="9"/>
        <v>0</v>
      </c>
      <c r="AA32" s="32">
        <f t="shared" si="10"/>
        <v>0</v>
      </c>
      <c r="AB32" s="32"/>
      <c r="AC32" s="34"/>
    </row>
    <row r="33" spans="2:29" x14ac:dyDescent="0.45">
      <c r="C33" s="24"/>
      <c r="E33" s="9"/>
      <c r="F33" s="10" t="s">
        <v>85</v>
      </c>
      <c r="G33" s="10" t="s">
        <v>46</v>
      </c>
      <c r="H33" s="10" t="s">
        <v>47</v>
      </c>
      <c r="I33" s="15">
        <v>35</v>
      </c>
      <c r="J33" s="15">
        <v>35</v>
      </c>
      <c r="K33" s="11"/>
      <c r="L33" s="12">
        <f t="shared" si="0"/>
        <v>37.888621794871796</v>
      </c>
      <c r="M33" s="9">
        <f t="shared" si="1"/>
        <v>40</v>
      </c>
      <c r="N33" s="12">
        <f t="shared" si="2"/>
        <v>37.888621794871796</v>
      </c>
      <c r="O33" s="9">
        <f t="shared" si="11"/>
        <v>40</v>
      </c>
      <c r="P33" s="9"/>
      <c r="Q33" s="10"/>
      <c r="R33" s="31">
        <f t="shared" si="3"/>
        <v>0</v>
      </c>
      <c r="S33" s="32">
        <f t="shared" si="4"/>
        <v>0</v>
      </c>
      <c r="T33" s="33">
        <f t="shared" si="5"/>
        <v>0</v>
      </c>
      <c r="U33" s="32">
        <f t="shared" si="6"/>
        <v>0</v>
      </c>
      <c r="V33" s="32"/>
      <c r="W33" s="34"/>
      <c r="X33" s="31">
        <f t="shared" si="7"/>
        <v>0</v>
      </c>
      <c r="Y33" s="32">
        <f t="shared" si="8"/>
        <v>0</v>
      </c>
      <c r="Z33" s="33">
        <f t="shared" si="9"/>
        <v>0</v>
      </c>
      <c r="AA33" s="32">
        <f t="shared" si="10"/>
        <v>0</v>
      </c>
      <c r="AB33" s="32"/>
      <c r="AC33" s="34"/>
    </row>
    <row r="34" spans="2:29" x14ac:dyDescent="0.45">
      <c r="C34" s="16"/>
      <c r="E34" s="9"/>
      <c r="F34" s="10" t="s">
        <v>84</v>
      </c>
      <c r="G34" s="17" t="s">
        <v>22</v>
      </c>
      <c r="H34" s="10" t="s">
        <v>82</v>
      </c>
      <c r="I34" s="15">
        <v>35</v>
      </c>
      <c r="J34" s="15">
        <v>35</v>
      </c>
      <c r="K34" s="11"/>
      <c r="L34" s="12">
        <f t="shared" si="0"/>
        <v>37.888621794871796</v>
      </c>
      <c r="M34" s="9">
        <f t="shared" si="1"/>
        <v>40</v>
      </c>
      <c r="N34" s="12">
        <f t="shared" si="2"/>
        <v>37.888621794871796</v>
      </c>
      <c r="O34" s="9">
        <f t="shared" si="11"/>
        <v>40</v>
      </c>
      <c r="P34" s="9"/>
      <c r="Q34" s="10"/>
      <c r="R34" s="31">
        <f t="shared" si="3"/>
        <v>0</v>
      </c>
      <c r="S34" s="32">
        <f t="shared" si="4"/>
        <v>0</v>
      </c>
      <c r="T34" s="33">
        <f t="shared" si="5"/>
        <v>0</v>
      </c>
      <c r="U34" s="32">
        <f t="shared" si="6"/>
        <v>0</v>
      </c>
      <c r="V34" s="32"/>
      <c r="W34" s="34"/>
      <c r="X34" s="31">
        <f t="shared" si="7"/>
        <v>0</v>
      </c>
      <c r="Y34" s="32">
        <f t="shared" si="8"/>
        <v>0</v>
      </c>
      <c r="Z34" s="33">
        <f t="shared" si="9"/>
        <v>0</v>
      </c>
      <c r="AA34" s="32">
        <f t="shared" si="10"/>
        <v>0</v>
      </c>
      <c r="AB34" s="32"/>
      <c r="AC34" s="34"/>
    </row>
    <row r="35" spans="2:29" x14ac:dyDescent="0.45">
      <c r="E35" s="9" t="s">
        <v>14</v>
      </c>
      <c r="F35" s="10" t="s">
        <v>85</v>
      </c>
      <c r="G35" s="17" t="s">
        <v>22</v>
      </c>
      <c r="H35" s="17"/>
      <c r="I35" s="15">
        <v>35</v>
      </c>
      <c r="J35" s="15">
        <v>35</v>
      </c>
      <c r="K35" s="11"/>
      <c r="L35" s="12">
        <f t="shared" si="0"/>
        <v>37.888621794871796</v>
      </c>
      <c r="M35" s="9">
        <f t="shared" si="1"/>
        <v>40</v>
      </c>
      <c r="N35" s="12">
        <f t="shared" si="2"/>
        <v>37.888621794871796</v>
      </c>
      <c r="O35" s="9">
        <f t="shared" si="11"/>
        <v>40</v>
      </c>
      <c r="P35" s="9"/>
      <c r="Q35" s="10"/>
      <c r="R35" s="31">
        <f t="shared" si="3"/>
        <v>0</v>
      </c>
      <c r="S35" s="32">
        <f t="shared" si="4"/>
        <v>0</v>
      </c>
      <c r="T35" s="33">
        <f t="shared" si="5"/>
        <v>0</v>
      </c>
      <c r="U35" s="32">
        <f t="shared" si="6"/>
        <v>0</v>
      </c>
      <c r="V35" s="32"/>
      <c r="W35" s="34"/>
      <c r="X35" s="31">
        <f t="shared" si="7"/>
        <v>0</v>
      </c>
      <c r="Y35" s="32">
        <f t="shared" si="8"/>
        <v>0</v>
      </c>
      <c r="Z35" s="33">
        <f t="shared" si="9"/>
        <v>0</v>
      </c>
      <c r="AA35" s="32">
        <f t="shared" si="10"/>
        <v>0</v>
      </c>
      <c r="AB35" s="32"/>
      <c r="AC35" s="34"/>
    </row>
    <row r="36" spans="2:29" x14ac:dyDescent="0.45">
      <c r="E36" s="9"/>
      <c r="F36" s="10" t="s">
        <v>84</v>
      </c>
      <c r="G36" s="17" t="s">
        <v>22</v>
      </c>
      <c r="H36" s="10" t="s">
        <v>82</v>
      </c>
      <c r="I36" s="15">
        <v>35</v>
      </c>
      <c r="J36" s="15">
        <v>35</v>
      </c>
      <c r="K36" s="11"/>
      <c r="L36" s="12">
        <f t="shared" si="0"/>
        <v>37.888621794871796</v>
      </c>
      <c r="M36" s="9">
        <f t="shared" si="1"/>
        <v>40</v>
      </c>
      <c r="N36" s="12">
        <f t="shared" si="2"/>
        <v>37.888621794871796</v>
      </c>
      <c r="O36" s="9">
        <f t="shared" si="11"/>
        <v>40</v>
      </c>
      <c r="P36" s="9"/>
      <c r="Q36" s="10"/>
      <c r="R36" s="31">
        <f t="shared" si="3"/>
        <v>0</v>
      </c>
      <c r="S36" s="32">
        <f t="shared" si="4"/>
        <v>0</v>
      </c>
      <c r="T36" s="33">
        <f t="shared" si="5"/>
        <v>0</v>
      </c>
      <c r="U36" s="32">
        <f t="shared" si="6"/>
        <v>0</v>
      </c>
      <c r="V36" s="32"/>
      <c r="W36" s="34"/>
      <c r="X36" s="31">
        <f t="shared" si="7"/>
        <v>0</v>
      </c>
      <c r="Y36" s="32">
        <f t="shared" si="8"/>
        <v>0</v>
      </c>
      <c r="Z36" s="33">
        <f t="shared" si="9"/>
        <v>0</v>
      </c>
      <c r="AA36" s="32">
        <f t="shared" si="10"/>
        <v>0</v>
      </c>
      <c r="AB36" s="32"/>
      <c r="AC36" s="34"/>
    </row>
    <row r="37" spans="2:29" x14ac:dyDescent="0.45">
      <c r="E37" s="9" t="s">
        <v>15</v>
      </c>
      <c r="F37" s="10" t="s">
        <v>86</v>
      </c>
      <c r="G37" s="10" t="s">
        <v>49</v>
      </c>
      <c r="H37" s="10" t="s">
        <v>28</v>
      </c>
      <c r="I37" s="15">
        <v>35</v>
      </c>
      <c r="J37" s="15">
        <v>35</v>
      </c>
      <c r="K37" s="11"/>
      <c r="L37" s="12">
        <f t="shared" si="0"/>
        <v>37.888621794871796</v>
      </c>
      <c r="M37" s="9">
        <f t="shared" si="1"/>
        <v>40</v>
      </c>
      <c r="N37" s="12">
        <f t="shared" si="2"/>
        <v>37.888621794871796</v>
      </c>
      <c r="O37" s="9">
        <f t="shared" si="11"/>
        <v>40</v>
      </c>
      <c r="P37" s="9"/>
      <c r="Q37" s="10"/>
      <c r="R37" s="31">
        <f t="shared" si="3"/>
        <v>0</v>
      </c>
      <c r="S37" s="32">
        <f t="shared" si="4"/>
        <v>0</v>
      </c>
      <c r="T37" s="33">
        <f t="shared" si="5"/>
        <v>0</v>
      </c>
      <c r="U37" s="32">
        <f t="shared" si="6"/>
        <v>0</v>
      </c>
      <c r="V37" s="32"/>
      <c r="W37" s="34"/>
      <c r="X37" s="31">
        <f t="shared" si="7"/>
        <v>0</v>
      </c>
      <c r="Y37" s="32">
        <f t="shared" si="8"/>
        <v>0</v>
      </c>
      <c r="Z37" s="33">
        <f t="shared" si="9"/>
        <v>0</v>
      </c>
      <c r="AA37" s="32">
        <f t="shared" si="10"/>
        <v>0</v>
      </c>
      <c r="AB37" s="32"/>
      <c r="AC37" s="34"/>
    </row>
    <row r="38" spans="2:29" x14ac:dyDescent="0.45">
      <c r="E38" s="9"/>
      <c r="F38" s="10" t="s">
        <v>86</v>
      </c>
      <c r="G38" s="10" t="s">
        <v>50</v>
      </c>
      <c r="H38" s="10" t="s">
        <v>28</v>
      </c>
      <c r="I38" s="15">
        <v>35</v>
      </c>
      <c r="J38" s="15">
        <v>35</v>
      </c>
      <c r="K38" s="11"/>
      <c r="L38" s="12">
        <f t="shared" si="0"/>
        <v>37.888621794871796</v>
      </c>
      <c r="M38" s="9">
        <f t="shared" si="1"/>
        <v>40</v>
      </c>
      <c r="N38" s="12">
        <f t="shared" si="2"/>
        <v>37.888621794871796</v>
      </c>
      <c r="O38" s="9">
        <f t="shared" si="11"/>
        <v>40</v>
      </c>
      <c r="P38" s="9"/>
      <c r="Q38" s="10"/>
      <c r="R38" s="31">
        <f t="shared" si="3"/>
        <v>0</v>
      </c>
      <c r="S38" s="32">
        <f t="shared" si="4"/>
        <v>0</v>
      </c>
      <c r="T38" s="33">
        <f t="shared" si="5"/>
        <v>0</v>
      </c>
      <c r="U38" s="32">
        <f t="shared" si="6"/>
        <v>0</v>
      </c>
      <c r="V38" s="32"/>
      <c r="W38" s="34"/>
      <c r="X38" s="31">
        <f t="shared" si="7"/>
        <v>0</v>
      </c>
      <c r="Y38" s="32">
        <f t="shared" si="8"/>
        <v>0</v>
      </c>
      <c r="Z38" s="33">
        <f t="shared" si="9"/>
        <v>0</v>
      </c>
      <c r="AA38" s="32">
        <f t="shared" si="10"/>
        <v>0</v>
      </c>
      <c r="AB38" s="32"/>
      <c r="AC38" s="34"/>
    </row>
    <row r="39" spans="2:29" x14ac:dyDescent="0.45">
      <c r="E39" s="9"/>
      <c r="F39" s="10" t="s">
        <v>86</v>
      </c>
      <c r="G39" s="10" t="s">
        <v>51</v>
      </c>
      <c r="H39" s="10" t="s">
        <v>28</v>
      </c>
      <c r="I39" s="15">
        <v>35</v>
      </c>
      <c r="J39" s="15">
        <v>35</v>
      </c>
      <c r="K39" s="11"/>
      <c r="L39" s="12">
        <f t="shared" si="0"/>
        <v>37.888621794871796</v>
      </c>
      <c r="M39" s="9">
        <f t="shared" si="1"/>
        <v>40</v>
      </c>
      <c r="N39" s="12">
        <f t="shared" si="2"/>
        <v>37.888621794871796</v>
      </c>
      <c r="O39" s="9">
        <f t="shared" si="11"/>
        <v>40</v>
      </c>
      <c r="P39" s="9"/>
      <c r="Q39" s="10"/>
      <c r="R39" s="31">
        <f t="shared" si="3"/>
        <v>0</v>
      </c>
      <c r="S39" s="32">
        <f t="shared" si="4"/>
        <v>0</v>
      </c>
      <c r="T39" s="33">
        <f t="shared" si="5"/>
        <v>0</v>
      </c>
      <c r="U39" s="32">
        <f t="shared" si="6"/>
        <v>0</v>
      </c>
      <c r="V39" s="32"/>
      <c r="W39" s="34"/>
      <c r="X39" s="31">
        <f t="shared" si="7"/>
        <v>0</v>
      </c>
      <c r="Y39" s="32">
        <f t="shared" si="8"/>
        <v>0</v>
      </c>
      <c r="Z39" s="33">
        <f t="shared" si="9"/>
        <v>0</v>
      </c>
      <c r="AA39" s="32">
        <f t="shared" si="10"/>
        <v>0</v>
      </c>
      <c r="AB39" s="32"/>
      <c r="AC39" s="34"/>
    </row>
    <row r="40" spans="2:29" ht="14.5" customHeight="1" x14ac:dyDescent="0.45">
      <c r="E40" s="9" t="s">
        <v>16</v>
      </c>
      <c r="F40" s="10" t="s">
        <v>86</v>
      </c>
      <c r="G40" s="10" t="s">
        <v>52</v>
      </c>
      <c r="H40" s="10"/>
      <c r="I40" s="11">
        <v>35</v>
      </c>
      <c r="J40" s="11">
        <v>35</v>
      </c>
      <c r="K40" s="11"/>
      <c r="L40" s="12">
        <f t="shared" si="0"/>
        <v>37.888621794871796</v>
      </c>
      <c r="M40" s="9">
        <f t="shared" si="1"/>
        <v>40</v>
      </c>
      <c r="N40" s="12">
        <f t="shared" si="2"/>
        <v>37.888621794871796</v>
      </c>
      <c r="O40" s="9">
        <f t="shared" si="11"/>
        <v>40</v>
      </c>
      <c r="P40" s="9"/>
      <c r="Q40" s="10"/>
      <c r="R40" s="31">
        <f t="shared" si="3"/>
        <v>0</v>
      </c>
      <c r="S40" s="32">
        <f t="shared" si="4"/>
        <v>0</v>
      </c>
      <c r="T40" s="33">
        <f t="shared" si="5"/>
        <v>0</v>
      </c>
      <c r="U40" s="32">
        <f t="shared" si="6"/>
        <v>0</v>
      </c>
      <c r="V40" s="32"/>
      <c r="W40" s="34"/>
      <c r="X40" s="31">
        <f t="shared" si="7"/>
        <v>0</v>
      </c>
      <c r="Y40" s="32">
        <f t="shared" si="8"/>
        <v>0</v>
      </c>
      <c r="Z40" s="33">
        <f t="shared" si="9"/>
        <v>0</v>
      </c>
      <c r="AA40" s="32">
        <f t="shared" si="10"/>
        <v>0</v>
      </c>
      <c r="AB40" s="32"/>
      <c r="AC40" s="34"/>
    </row>
    <row r="41" spans="2:29" x14ac:dyDescent="0.45">
      <c r="E41" s="9"/>
      <c r="F41" s="10" t="s">
        <v>86</v>
      </c>
      <c r="G41" s="10" t="s">
        <v>53</v>
      </c>
      <c r="H41" s="10"/>
      <c r="I41" s="11">
        <v>35</v>
      </c>
      <c r="J41" s="11">
        <v>35</v>
      </c>
      <c r="K41" s="11"/>
      <c r="L41" s="12">
        <f t="shared" si="0"/>
        <v>37.888621794871796</v>
      </c>
      <c r="M41" s="9">
        <f t="shared" si="1"/>
        <v>40</v>
      </c>
      <c r="N41" s="12">
        <f t="shared" si="2"/>
        <v>37.888621794871796</v>
      </c>
      <c r="O41" s="9">
        <f t="shared" si="11"/>
        <v>40</v>
      </c>
      <c r="P41" s="9"/>
      <c r="Q41" s="10"/>
      <c r="R41" s="31">
        <f t="shared" si="3"/>
        <v>0</v>
      </c>
      <c r="S41" s="32">
        <f t="shared" si="4"/>
        <v>0</v>
      </c>
      <c r="T41" s="33">
        <f t="shared" si="5"/>
        <v>0</v>
      </c>
      <c r="U41" s="32">
        <f t="shared" si="6"/>
        <v>0</v>
      </c>
      <c r="V41" s="32"/>
      <c r="W41" s="34"/>
      <c r="X41" s="31">
        <f t="shared" si="7"/>
        <v>0</v>
      </c>
      <c r="Y41" s="32">
        <f t="shared" si="8"/>
        <v>0</v>
      </c>
      <c r="Z41" s="33">
        <f t="shared" si="9"/>
        <v>0</v>
      </c>
      <c r="AA41" s="32">
        <f t="shared" si="10"/>
        <v>0</v>
      </c>
      <c r="AB41" s="32"/>
      <c r="AC41" s="34"/>
    </row>
    <row r="42" spans="2:29" x14ac:dyDescent="0.45">
      <c r="E42" s="9" t="s">
        <v>17</v>
      </c>
      <c r="F42" s="10" t="s">
        <v>86</v>
      </c>
      <c r="G42" s="17" t="s">
        <v>22</v>
      </c>
      <c r="H42" s="10" t="s">
        <v>55</v>
      </c>
      <c r="I42" s="15">
        <v>35</v>
      </c>
      <c r="J42" s="15">
        <v>35</v>
      </c>
      <c r="K42" s="11"/>
      <c r="L42" s="12">
        <f t="shared" si="0"/>
        <v>37.888621794871796</v>
      </c>
      <c r="M42" s="9">
        <f t="shared" si="1"/>
        <v>40</v>
      </c>
      <c r="N42" s="12">
        <f t="shared" si="2"/>
        <v>37.888621794871796</v>
      </c>
      <c r="O42" s="9">
        <f t="shared" si="11"/>
        <v>40</v>
      </c>
      <c r="P42" s="9"/>
      <c r="Q42" s="10"/>
      <c r="R42" s="31">
        <f t="shared" si="3"/>
        <v>0</v>
      </c>
      <c r="S42" s="32">
        <f t="shared" si="4"/>
        <v>0</v>
      </c>
      <c r="T42" s="33">
        <f t="shared" si="5"/>
        <v>0</v>
      </c>
      <c r="U42" s="32">
        <f t="shared" si="6"/>
        <v>0</v>
      </c>
      <c r="V42" s="32"/>
      <c r="W42" s="34"/>
      <c r="X42" s="31">
        <f t="shared" si="7"/>
        <v>0</v>
      </c>
      <c r="Y42" s="32">
        <f t="shared" si="8"/>
        <v>0</v>
      </c>
      <c r="Z42" s="33">
        <f t="shared" si="9"/>
        <v>0</v>
      </c>
      <c r="AA42" s="32">
        <f t="shared" si="10"/>
        <v>0</v>
      </c>
      <c r="AB42" s="32"/>
      <c r="AC42" s="34"/>
    </row>
    <row r="43" spans="2:29" x14ac:dyDescent="0.45">
      <c r="E43" s="9"/>
      <c r="F43" s="10" t="s">
        <v>86</v>
      </c>
      <c r="G43" s="17" t="s">
        <v>22</v>
      </c>
      <c r="H43" s="10" t="s">
        <v>55</v>
      </c>
      <c r="I43" s="15">
        <v>35</v>
      </c>
      <c r="J43" s="15">
        <v>35</v>
      </c>
      <c r="K43" s="11"/>
      <c r="L43" s="12">
        <f t="shared" si="0"/>
        <v>37.888621794871796</v>
      </c>
      <c r="M43" s="9">
        <f t="shared" si="1"/>
        <v>40</v>
      </c>
      <c r="N43" s="12">
        <f t="shared" si="2"/>
        <v>37.888621794871796</v>
      </c>
      <c r="O43" s="9">
        <f t="shared" si="11"/>
        <v>40</v>
      </c>
      <c r="P43" s="9"/>
      <c r="Q43" s="10"/>
      <c r="R43" s="31">
        <f t="shared" si="3"/>
        <v>0</v>
      </c>
      <c r="S43" s="32">
        <f t="shared" si="4"/>
        <v>0</v>
      </c>
      <c r="T43" s="33">
        <f t="shared" si="5"/>
        <v>0</v>
      </c>
      <c r="U43" s="32">
        <f t="shared" si="6"/>
        <v>0</v>
      </c>
      <c r="V43" s="32"/>
      <c r="W43" s="34"/>
      <c r="X43" s="31">
        <f t="shared" si="7"/>
        <v>0</v>
      </c>
      <c r="Y43" s="32">
        <f t="shared" si="8"/>
        <v>0</v>
      </c>
      <c r="Z43" s="33">
        <f t="shared" si="9"/>
        <v>0</v>
      </c>
      <c r="AA43" s="32">
        <f t="shared" si="10"/>
        <v>0</v>
      </c>
      <c r="AB43" s="32"/>
      <c r="AC43" s="34"/>
    </row>
    <row r="44" spans="2:29" ht="16.5" customHeight="1" x14ac:dyDescent="0.45">
      <c r="E44" s="9"/>
      <c r="F44" s="10" t="s">
        <v>86</v>
      </c>
      <c r="G44" s="17" t="s">
        <v>22</v>
      </c>
      <c r="H44" s="10" t="s">
        <v>88</v>
      </c>
      <c r="I44" s="15">
        <v>35</v>
      </c>
      <c r="J44" s="15">
        <v>35</v>
      </c>
      <c r="K44" s="11"/>
      <c r="L44" s="12">
        <f t="shared" si="0"/>
        <v>37.888621794871796</v>
      </c>
      <c r="M44" s="9">
        <f t="shared" si="1"/>
        <v>40</v>
      </c>
      <c r="N44" s="12">
        <f t="shared" si="2"/>
        <v>37.888621794871796</v>
      </c>
      <c r="O44" s="9">
        <f t="shared" si="11"/>
        <v>40</v>
      </c>
      <c r="P44" s="9"/>
      <c r="Q44" s="10"/>
      <c r="R44" s="31">
        <f t="shared" si="3"/>
        <v>0</v>
      </c>
      <c r="S44" s="32">
        <f t="shared" si="4"/>
        <v>0</v>
      </c>
      <c r="T44" s="33">
        <f t="shared" si="5"/>
        <v>0</v>
      </c>
      <c r="U44" s="32">
        <f t="shared" si="6"/>
        <v>0</v>
      </c>
      <c r="V44" s="32"/>
      <c r="W44" s="34"/>
      <c r="X44" s="31">
        <f t="shared" si="7"/>
        <v>0</v>
      </c>
      <c r="Y44" s="32">
        <f t="shared" si="8"/>
        <v>0</v>
      </c>
      <c r="Z44" s="33">
        <f t="shared" si="9"/>
        <v>0</v>
      </c>
      <c r="AA44" s="32">
        <f t="shared" si="10"/>
        <v>0</v>
      </c>
      <c r="AB44" s="32"/>
      <c r="AC44" s="34"/>
    </row>
    <row r="45" spans="2:29" x14ac:dyDescent="0.45">
      <c r="E45" s="9" t="s">
        <v>19</v>
      </c>
      <c r="F45" s="10" t="s">
        <v>84</v>
      </c>
      <c r="G45" s="17" t="s">
        <v>22</v>
      </c>
      <c r="H45" s="17"/>
      <c r="I45" s="11">
        <v>90</v>
      </c>
      <c r="J45" s="11">
        <v>90</v>
      </c>
      <c r="K45" s="11"/>
      <c r="L45" s="12">
        <f t="shared" si="0"/>
        <v>97.427884615384613</v>
      </c>
      <c r="M45" s="9">
        <f t="shared" si="1"/>
        <v>95</v>
      </c>
      <c r="N45" s="12">
        <f t="shared" si="2"/>
        <v>97.427884615384613</v>
      </c>
      <c r="O45" s="9">
        <f t="shared" si="11"/>
        <v>95</v>
      </c>
      <c r="P45" s="9"/>
      <c r="Q45" s="10"/>
      <c r="R45" s="31">
        <f t="shared" si="3"/>
        <v>0</v>
      </c>
      <c r="S45" s="32">
        <f t="shared" si="4"/>
        <v>0</v>
      </c>
      <c r="T45" s="33">
        <f t="shared" si="5"/>
        <v>0</v>
      </c>
      <c r="U45" s="32">
        <f t="shared" si="6"/>
        <v>0</v>
      </c>
      <c r="V45" s="32"/>
      <c r="W45" s="34"/>
      <c r="X45" s="31">
        <f t="shared" si="7"/>
        <v>0</v>
      </c>
      <c r="Y45" s="32">
        <f t="shared" si="8"/>
        <v>0</v>
      </c>
      <c r="Z45" s="33">
        <f t="shared" si="9"/>
        <v>0</v>
      </c>
      <c r="AA45" s="32">
        <f t="shared" si="10"/>
        <v>0</v>
      </c>
      <c r="AB45" s="32"/>
      <c r="AC45" s="34"/>
    </row>
    <row r="46" spans="2:29" x14ac:dyDescent="0.45">
      <c r="E46" s="9" t="s">
        <v>20</v>
      </c>
      <c r="F46" s="10" t="s">
        <v>84</v>
      </c>
      <c r="G46" s="17" t="s">
        <v>22</v>
      </c>
      <c r="H46" s="10" t="s">
        <v>26</v>
      </c>
      <c r="I46" s="11">
        <v>90</v>
      </c>
      <c r="J46" s="11">
        <v>175</v>
      </c>
      <c r="K46" s="11"/>
      <c r="L46" s="12">
        <f t="shared" si="0"/>
        <v>97.427884615384613</v>
      </c>
      <c r="M46" s="9">
        <f t="shared" si="1"/>
        <v>95</v>
      </c>
      <c r="N46" s="12">
        <f t="shared" si="2"/>
        <v>189.44310897435898</v>
      </c>
      <c r="O46" s="9">
        <f t="shared" si="11"/>
        <v>190</v>
      </c>
      <c r="P46" s="9"/>
      <c r="Q46" s="10"/>
      <c r="R46" s="31">
        <f t="shared" si="3"/>
        <v>0</v>
      </c>
      <c r="S46" s="32">
        <f t="shared" si="4"/>
        <v>0</v>
      </c>
      <c r="T46" s="33">
        <f t="shared" si="5"/>
        <v>0</v>
      </c>
      <c r="U46" s="32">
        <f t="shared" si="6"/>
        <v>0</v>
      </c>
      <c r="V46" s="32"/>
      <c r="W46" s="34"/>
      <c r="X46" s="31">
        <f t="shared" si="7"/>
        <v>0</v>
      </c>
      <c r="Y46" s="32">
        <f t="shared" si="8"/>
        <v>0</v>
      </c>
      <c r="Z46" s="33">
        <f t="shared" si="9"/>
        <v>0</v>
      </c>
      <c r="AA46" s="32">
        <f t="shared" si="10"/>
        <v>0</v>
      </c>
      <c r="AB46" s="32"/>
      <c r="AC46" s="34"/>
    </row>
    <row r="47" spans="2:29" x14ac:dyDescent="0.45">
      <c r="E47" s="9" t="s">
        <v>21</v>
      </c>
      <c r="F47" s="10" t="s">
        <v>86</v>
      </c>
      <c r="G47" s="10" t="s">
        <v>54</v>
      </c>
      <c r="H47" s="10" t="s">
        <v>55</v>
      </c>
      <c r="I47" s="11">
        <v>35</v>
      </c>
      <c r="J47" s="11">
        <v>35</v>
      </c>
      <c r="K47" s="11"/>
      <c r="L47" s="12">
        <f t="shared" si="0"/>
        <v>37.888621794871796</v>
      </c>
      <c r="M47" s="9">
        <f t="shared" si="1"/>
        <v>40</v>
      </c>
      <c r="N47" s="12">
        <f t="shared" si="2"/>
        <v>37.888621794871796</v>
      </c>
      <c r="O47" s="9">
        <f t="shared" si="11"/>
        <v>40</v>
      </c>
      <c r="P47" s="9"/>
      <c r="Q47" s="10"/>
      <c r="R47" s="31">
        <f t="shared" si="3"/>
        <v>0</v>
      </c>
      <c r="S47" s="32">
        <f t="shared" si="4"/>
        <v>0</v>
      </c>
      <c r="T47" s="33">
        <f t="shared" si="5"/>
        <v>0</v>
      </c>
      <c r="U47" s="32">
        <f t="shared" si="6"/>
        <v>0</v>
      </c>
      <c r="V47" s="32"/>
      <c r="W47" s="34"/>
      <c r="X47" s="31">
        <f t="shared" si="7"/>
        <v>0</v>
      </c>
      <c r="Y47" s="32">
        <f t="shared" si="8"/>
        <v>0</v>
      </c>
      <c r="Z47" s="33">
        <f t="shared" si="9"/>
        <v>0</v>
      </c>
      <c r="AA47" s="32">
        <f t="shared" si="10"/>
        <v>0</v>
      </c>
      <c r="AB47" s="32"/>
      <c r="AC47" s="34"/>
    </row>
    <row r="48" spans="2:29" x14ac:dyDescent="0.45">
      <c r="B48" s="23"/>
      <c r="C48" s="23"/>
      <c r="D48" s="23"/>
      <c r="J48" s="20"/>
    </row>
    <row r="49" spans="1:10" x14ac:dyDescent="0.45">
      <c r="A49" s="48" t="s">
        <v>72</v>
      </c>
      <c r="J49" s="21"/>
    </row>
    <row r="50" spans="1:10" x14ac:dyDescent="0.45">
      <c r="A50" s="2"/>
      <c r="E50" s="23"/>
      <c r="F50" s="23"/>
      <c r="G50" s="23"/>
      <c r="H50" s="23"/>
      <c r="I50" s="23"/>
    </row>
    <row r="51" spans="1:10" ht="16.5" customHeight="1" x14ac:dyDescent="0.45">
      <c r="A51" s="1" t="s">
        <v>0</v>
      </c>
      <c r="B51" s="77" t="s">
        <v>89</v>
      </c>
      <c r="C51" s="77"/>
      <c r="D51" s="77"/>
      <c r="E51" s="77"/>
      <c r="F51" s="77"/>
      <c r="G51" s="77"/>
      <c r="H51" s="77"/>
      <c r="I51" s="23"/>
    </row>
    <row r="52" spans="1:10" x14ac:dyDescent="0.45">
      <c r="A52" s="25"/>
      <c r="B52" s="77"/>
      <c r="C52" s="77"/>
      <c r="D52" s="77"/>
      <c r="E52" s="77"/>
      <c r="F52" s="77"/>
      <c r="G52" s="77"/>
      <c r="H52" s="77"/>
    </row>
    <row r="53" spans="1:10" x14ac:dyDescent="0.45">
      <c r="A53" s="1"/>
    </row>
    <row r="54" spans="1:10" ht="16.5" customHeight="1" x14ac:dyDescent="0.45">
      <c r="A54" s="1" t="s">
        <v>1</v>
      </c>
      <c r="B54" s="77" t="s">
        <v>102</v>
      </c>
      <c r="C54" s="77"/>
      <c r="D54" s="77"/>
      <c r="E54" s="77"/>
      <c r="F54" s="77"/>
      <c r="G54" s="77"/>
      <c r="H54" s="77"/>
    </row>
    <row r="55" spans="1:10" x14ac:dyDescent="0.45">
      <c r="A55" s="1"/>
      <c r="B55" s="77"/>
      <c r="C55" s="77"/>
      <c r="D55" s="77"/>
      <c r="E55" s="77"/>
      <c r="F55" s="77"/>
      <c r="G55" s="77"/>
      <c r="H55" s="77"/>
    </row>
    <row r="56" spans="1:10" x14ac:dyDescent="0.45">
      <c r="A56" s="1"/>
      <c r="B56" s="77"/>
      <c r="C56" s="77"/>
      <c r="D56" s="77"/>
      <c r="E56" s="77"/>
      <c r="F56" s="77"/>
      <c r="G56" s="77"/>
      <c r="H56" s="77"/>
    </row>
    <row r="57" spans="1:10" x14ac:dyDescent="0.45">
      <c r="A57" s="1"/>
      <c r="B57" s="77"/>
      <c r="C57" s="77"/>
      <c r="D57" s="77"/>
      <c r="E57" s="77"/>
      <c r="F57" s="77"/>
      <c r="G57" s="77"/>
      <c r="H57" s="77"/>
    </row>
    <row r="58" spans="1:10" x14ac:dyDescent="0.45">
      <c r="A58" s="1"/>
    </row>
    <row r="59" spans="1:10" x14ac:dyDescent="0.45">
      <c r="A59" s="1" t="s">
        <v>106</v>
      </c>
      <c r="B59" s="77" t="s">
        <v>777</v>
      </c>
      <c r="C59" s="77"/>
      <c r="D59" s="77"/>
      <c r="E59" s="77"/>
      <c r="F59" s="77"/>
      <c r="G59" s="77"/>
      <c r="H59" s="77"/>
    </row>
    <row r="60" spans="1:10" x14ac:dyDescent="0.45">
      <c r="B60" s="77"/>
      <c r="C60" s="77"/>
      <c r="D60" s="77"/>
      <c r="E60" s="77"/>
      <c r="F60" s="77"/>
      <c r="G60" s="77"/>
      <c r="H60" s="77"/>
    </row>
    <row r="61" spans="1:10" x14ac:dyDescent="0.45">
      <c r="B61" s="77"/>
      <c r="C61" s="77"/>
      <c r="D61" s="77"/>
      <c r="E61" s="77"/>
      <c r="F61" s="77"/>
      <c r="G61" s="77"/>
      <c r="H61" s="77"/>
    </row>
    <row r="62" spans="1:10" x14ac:dyDescent="0.45">
      <c r="B62" s="77"/>
      <c r="C62" s="77"/>
      <c r="D62" s="77"/>
      <c r="E62" s="77"/>
      <c r="F62" s="77"/>
      <c r="G62" s="77"/>
      <c r="H62" s="77"/>
    </row>
    <row r="63" spans="1:10" x14ac:dyDescent="0.45">
      <c r="B63" s="77"/>
      <c r="C63" s="77"/>
      <c r="D63" s="77"/>
      <c r="E63" s="77"/>
      <c r="F63" s="77"/>
      <c r="G63" s="77"/>
      <c r="H63" s="77"/>
    </row>
    <row r="64" spans="1:10" x14ac:dyDescent="0.45">
      <c r="B64" s="77"/>
      <c r="C64" s="77"/>
      <c r="D64" s="77"/>
      <c r="E64" s="77"/>
      <c r="F64" s="77"/>
      <c r="G64" s="77"/>
      <c r="H64" s="77"/>
    </row>
    <row r="66" spans="1:8" x14ac:dyDescent="0.45">
      <c r="A66" s="1" t="s">
        <v>113</v>
      </c>
      <c r="B66" s="60" t="s">
        <v>107</v>
      </c>
      <c r="C66" s="60"/>
      <c r="D66" s="60"/>
      <c r="E66" s="60"/>
      <c r="F66" s="60"/>
      <c r="G66" s="60"/>
      <c r="H66" s="60"/>
    </row>
    <row r="68" spans="1:8" x14ac:dyDescent="0.45">
      <c r="A68" s="1" t="s">
        <v>112</v>
      </c>
      <c r="B68" s="60" t="s">
        <v>108</v>
      </c>
      <c r="C68" s="60"/>
      <c r="D68" s="60"/>
      <c r="E68" s="60"/>
      <c r="F68" s="60"/>
      <c r="G68" s="60"/>
      <c r="H68" s="60"/>
    </row>
    <row r="70" spans="1:8" x14ac:dyDescent="0.45">
      <c r="A70" s="1" t="s">
        <v>111</v>
      </c>
      <c r="B70" s="60" t="s">
        <v>109</v>
      </c>
      <c r="C70" s="60"/>
      <c r="D70" s="60"/>
      <c r="E70" s="60"/>
      <c r="F70" s="60"/>
      <c r="G70" s="60"/>
      <c r="H70" s="60"/>
    </row>
    <row r="72" spans="1:8" x14ac:dyDescent="0.45">
      <c r="A72" s="1" t="s">
        <v>114</v>
      </c>
      <c r="B72" s="60" t="s">
        <v>110</v>
      </c>
      <c r="C72" s="60"/>
      <c r="D72" s="60"/>
      <c r="E72" s="60"/>
      <c r="F72" s="60"/>
      <c r="G72" s="60"/>
      <c r="H72" s="60"/>
    </row>
    <row r="74" spans="1:8" x14ac:dyDescent="0.45">
      <c r="A74" s="1" t="s">
        <v>115</v>
      </c>
      <c r="B74" s="60" t="s">
        <v>117</v>
      </c>
      <c r="C74" s="60"/>
      <c r="D74" s="60"/>
      <c r="E74" s="60"/>
      <c r="F74" s="60"/>
      <c r="G74" s="60"/>
      <c r="H74" s="60"/>
    </row>
    <row r="76" spans="1:8" x14ac:dyDescent="0.45">
      <c r="A76" s="1" t="s">
        <v>116</v>
      </c>
      <c r="B76" s="60" t="s">
        <v>118</v>
      </c>
      <c r="C76" s="60"/>
      <c r="D76" s="60"/>
      <c r="E76" s="60"/>
      <c r="F76" s="60"/>
      <c r="G76" s="60"/>
      <c r="H76" s="60"/>
    </row>
  </sheetData>
  <sheetProtection algorithmName="SHA-512" hashValue="8MdSKWCLxb7GKEQvgshn8Xf69JTJcPNR5UpM9ttz2Yxbb03B/gTuD9urocUaA5T8A7XZI7ARrqmqfaqP8eTqLw==" saltValue="MkI4vGODNjo6MfrgkQh4/A==" spinCount="100000" sheet="1" objects="1" scenarios="1"/>
  <mergeCells count="24">
    <mergeCell ref="B76:H76"/>
    <mergeCell ref="X8:AC8"/>
    <mergeCell ref="X9:Y9"/>
    <mergeCell ref="Z9:AA9"/>
    <mergeCell ref="AB9:AC9"/>
    <mergeCell ref="B66:H66"/>
    <mergeCell ref="B59:H64"/>
    <mergeCell ref="B51:H52"/>
    <mergeCell ref="B54:H57"/>
    <mergeCell ref="R8:W8"/>
    <mergeCell ref="R9:S9"/>
    <mergeCell ref="T9:U9"/>
    <mergeCell ref="V9:W9"/>
    <mergeCell ref="B2:H3"/>
    <mergeCell ref="B68:H68"/>
    <mergeCell ref="N9:O9"/>
    <mergeCell ref="P9:Q9"/>
    <mergeCell ref="I8:K8"/>
    <mergeCell ref="B70:H70"/>
    <mergeCell ref="B72:H72"/>
    <mergeCell ref="B74:H74"/>
    <mergeCell ref="A9:B9"/>
    <mergeCell ref="L8:Q8"/>
    <mergeCell ref="L9:M9"/>
  </mergeCells>
  <phoneticPr fontId="2" type="noConversion"/>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55FE4-B2EA-4E36-952E-967B9837AEB0}">
  <sheetPr filterMode="1"/>
  <dimension ref="A2:B650"/>
  <sheetViews>
    <sheetView workbookViewId="0">
      <selection activeCell="F331" sqref="F331"/>
    </sheetView>
  </sheetViews>
  <sheetFormatPr defaultColWidth="9.1796875" defaultRowHeight="12.5" x14ac:dyDescent="0.25"/>
  <cols>
    <col min="1" max="1" width="16.26953125" style="35" bestFit="1" customWidth="1"/>
    <col min="2" max="2" width="33.81640625" style="35" bestFit="1" customWidth="1"/>
    <col min="3" max="16384" width="9.1796875" style="35"/>
  </cols>
  <sheetData>
    <row r="2" spans="1:2" ht="15" x14ac:dyDescent="0.25">
      <c r="A2" s="78" t="s">
        <v>784</v>
      </c>
      <c r="B2" s="79"/>
    </row>
    <row r="4" spans="1:2" x14ac:dyDescent="0.25">
      <c r="A4" s="35" t="s">
        <v>119</v>
      </c>
      <c r="B4" s="35" t="s">
        <v>120</v>
      </c>
    </row>
    <row r="5" spans="1:2" x14ac:dyDescent="0.25">
      <c r="A5" s="35" t="s">
        <v>121</v>
      </c>
      <c r="B5" s="35" t="s">
        <v>122</v>
      </c>
    </row>
    <row r="6" spans="1:2" x14ac:dyDescent="0.25">
      <c r="A6" s="35" t="s">
        <v>123</v>
      </c>
      <c r="B6" s="35" t="s">
        <v>124</v>
      </c>
    </row>
    <row r="7" spans="1:2" x14ac:dyDescent="0.25">
      <c r="A7" s="35" t="s">
        <v>125</v>
      </c>
      <c r="B7" s="35" t="s">
        <v>126</v>
      </c>
    </row>
    <row r="8" spans="1:2" x14ac:dyDescent="0.25">
      <c r="A8" s="35" t="s">
        <v>127</v>
      </c>
      <c r="B8" s="35" t="s">
        <v>128</v>
      </c>
    </row>
    <row r="9" spans="1:2" x14ac:dyDescent="0.25">
      <c r="A9" s="35" t="s">
        <v>129</v>
      </c>
      <c r="B9" s="35" t="s">
        <v>130</v>
      </c>
    </row>
    <row r="10" spans="1:2" x14ac:dyDescent="0.25">
      <c r="A10" s="35" t="s">
        <v>131</v>
      </c>
      <c r="B10" s="35" t="s">
        <v>132</v>
      </c>
    </row>
    <row r="11" spans="1:2" x14ac:dyDescent="0.25">
      <c r="A11" s="35" t="s">
        <v>133</v>
      </c>
    </row>
    <row r="12" spans="1:2" hidden="1" x14ac:dyDescent="0.25">
      <c r="A12" s="35" t="s">
        <v>134</v>
      </c>
      <c r="B12" s="36">
        <v>48.2</v>
      </c>
    </row>
    <row r="13" spans="1:2" hidden="1" x14ac:dyDescent="0.25">
      <c r="A13" s="35" t="s">
        <v>135</v>
      </c>
      <c r="B13" s="36">
        <v>51</v>
      </c>
    </row>
    <row r="14" spans="1:2" hidden="1" x14ac:dyDescent="0.25">
      <c r="A14" s="35" t="s">
        <v>136</v>
      </c>
      <c r="B14" s="36">
        <v>55.1</v>
      </c>
    </row>
    <row r="15" spans="1:2" hidden="1" x14ac:dyDescent="0.25">
      <c r="A15" s="35" t="s">
        <v>137</v>
      </c>
      <c r="B15" s="36">
        <v>59.2</v>
      </c>
    </row>
    <row r="16" spans="1:2" hidden="1" x14ac:dyDescent="0.25">
      <c r="A16" s="35" t="s">
        <v>138</v>
      </c>
      <c r="B16" s="36">
        <v>61.9</v>
      </c>
    </row>
    <row r="17" spans="1:2" hidden="1" x14ac:dyDescent="0.25">
      <c r="A17" s="35" t="s">
        <v>139</v>
      </c>
      <c r="B17" s="36">
        <v>63.5</v>
      </c>
    </row>
    <row r="18" spans="1:2" hidden="1" x14ac:dyDescent="0.25">
      <c r="A18" s="35" t="s">
        <v>140</v>
      </c>
      <c r="B18" s="36">
        <v>64.900000000000006</v>
      </c>
    </row>
    <row r="19" spans="1:2" hidden="1" x14ac:dyDescent="0.25">
      <c r="A19" s="35" t="s">
        <v>141</v>
      </c>
      <c r="B19" s="36">
        <v>66.599999999999994</v>
      </c>
    </row>
    <row r="20" spans="1:2" hidden="1" x14ac:dyDescent="0.25">
      <c r="A20" s="35" t="s">
        <v>142</v>
      </c>
      <c r="B20" s="36">
        <v>68.5</v>
      </c>
    </row>
    <row r="21" spans="1:2" hidden="1" x14ac:dyDescent="0.25">
      <c r="A21" s="35" t="s">
        <v>143</v>
      </c>
      <c r="B21" s="36">
        <v>70</v>
      </c>
    </row>
    <row r="22" spans="1:2" hidden="1" x14ac:dyDescent="0.25">
      <c r="A22" s="35" t="s">
        <v>144</v>
      </c>
      <c r="B22" s="36">
        <v>71.3</v>
      </c>
    </row>
    <row r="23" spans="1:2" hidden="1" x14ac:dyDescent="0.25">
      <c r="A23" s="35" t="s">
        <v>145</v>
      </c>
      <c r="B23" s="36">
        <v>72.599999999999994</v>
      </c>
    </row>
    <row r="24" spans="1:2" hidden="1" x14ac:dyDescent="0.25">
      <c r="A24" s="35" t="s">
        <v>146</v>
      </c>
      <c r="B24" s="36">
        <v>73.400000000000006</v>
      </c>
    </row>
    <row r="25" spans="1:2" hidden="1" x14ac:dyDescent="0.25">
      <c r="A25" s="35" t="s">
        <v>147</v>
      </c>
      <c r="B25" s="36">
        <v>74.599999999999994</v>
      </c>
    </row>
    <row r="26" spans="1:2" hidden="1" x14ac:dyDescent="0.25">
      <c r="A26" s="35" t="s">
        <v>148</v>
      </c>
      <c r="B26" s="36">
        <v>75.7</v>
      </c>
    </row>
    <row r="27" spans="1:2" hidden="1" x14ac:dyDescent="0.25">
      <c r="A27" s="35" t="s">
        <v>149</v>
      </c>
      <c r="B27" s="36">
        <v>76.7</v>
      </c>
    </row>
    <row r="28" spans="1:2" hidden="1" x14ac:dyDescent="0.25">
      <c r="A28" s="35" t="s">
        <v>150</v>
      </c>
      <c r="B28" s="36">
        <v>77.8</v>
      </c>
    </row>
    <row r="29" spans="1:2" hidden="1" x14ac:dyDescent="0.25">
      <c r="A29" s="35" t="s">
        <v>151</v>
      </c>
      <c r="B29" s="36">
        <v>79.400000000000006</v>
      </c>
    </row>
    <row r="30" spans="1:2" hidden="1" x14ac:dyDescent="0.25">
      <c r="A30" s="35" t="s">
        <v>152</v>
      </c>
      <c r="B30" s="36">
        <v>81.400000000000006</v>
      </c>
    </row>
    <row r="31" spans="1:2" hidden="1" x14ac:dyDescent="0.25">
      <c r="A31" s="35" t="s">
        <v>153</v>
      </c>
      <c r="B31" s="36">
        <v>83.3</v>
      </c>
    </row>
    <row r="32" spans="1:2" hidden="1" x14ac:dyDescent="0.25">
      <c r="A32" s="35" t="s">
        <v>154</v>
      </c>
      <c r="B32" s="36">
        <v>86.2</v>
      </c>
    </row>
    <row r="33" spans="1:2" hidden="1" x14ac:dyDescent="0.25">
      <c r="A33" s="35" t="s">
        <v>155</v>
      </c>
      <c r="B33" s="36">
        <v>87.9</v>
      </c>
    </row>
    <row r="34" spans="1:2" hidden="1" x14ac:dyDescent="0.25">
      <c r="A34" s="35" t="s">
        <v>156</v>
      </c>
      <c r="B34" s="36">
        <v>90.1</v>
      </c>
    </row>
    <row r="35" spans="1:2" hidden="1" x14ac:dyDescent="0.25">
      <c r="A35" s="35" t="s">
        <v>157</v>
      </c>
      <c r="B35" s="36">
        <v>93.6</v>
      </c>
    </row>
    <row r="36" spans="1:2" hidden="1" x14ac:dyDescent="0.25">
      <c r="A36" s="35" t="s">
        <v>158</v>
      </c>
      <c r="B36" s="36">
        <v>96</v>
      </c>
    </row>
    <row r="37" spans="1:2" hidden="1" x14ac:dyDescent="0.25">
      <c r="A37" s="35" t="s">
        <v>159</v>
      </c>
      <c r="B37" s="36">
        <v>98.2</v>
      </c>
    </row>
    <row r="38" spans="1:2" hidden="1" x14ac:dyDescent="0.25">
      <c r="A38" s="35" t="s">
        <v>160</v>
      </c>
      <c r="B38" s="36">
        <v>99.6</v>
      </c>
    </row>
    <row r="39" spans="1:2" hidden="1" x14ac:dyDescent="0.25">
      <c r="A39" s="35" t="s">
        <v>161</v>
      </c>
      <c r="B39" s="36">
        <v>100</v>
      </c>
    </row>
    <row r="40" spans="1:2" hidden="1" x14ac:dyDescent="0.25">
      <c r="A40" s="35" t="s">
        <v>162</v>
      </c>
      <c r="B40" s="36">
        <v>101</v>
      </c>
    </row>
    <row r="41" spans="1:2" hidden="1" x14ac:dyDescent="0.25">
      <c r="A41" s="35" t="s">
        <v>163</v>
      </c>
      <c r="B41" s="36">
        <v>103.6</v>
      </c>
    </row>
    <row r="42" spans="1:2" hidden="1" x14ac:dyDescent="0.25">
      <c r="A42" s="35" t="s">
        <v>164</v>
      </c>
      <c r="B42" s="36">
        <v>106</v>
      </c>
    </row>
    <row r="43" spans="1:2" hidden="1" x14ac:dyDescent="0.25">
      <c r="A43" s="35" t="s">
        <v>165</v>
      </c>
      <c r="B43" s="36">
        <v>107.8</v>
      </c>
    </row>
    <row r="44" spans="1:2" hidden="1" x14ac:dyDescent="0.25">
      <c r="A44" s="35" t="s">
        <v>166</v>
      </c>
      <c r="B44" s="36">
        <v>108.9</v>
      </c>
    </row>
    <row r="45" spans="1:2" hidden="1" x14ac:dyDescent="0.25">
      <c r="A45" s="35" t="s">
        <v>167</v>
      </c>
      <c r="B45" s="36">
        <v>111.6</v>
      </c>
    </row>
    <row r="46" spans="1:2" hidden="1" x14ac:dyDescent="0.25">
      <c r="A46" s="35" t="s">
        <v>168</v>
      </c>
      <c r="B46" s="36">
        <v>120.5</v>
      </c>
    </row>
    <row r="47" spans="1:2" hidden="1" x14ac:dyDescent="0.25">
      <c r="A47" s="35" t="s">
        <v>169</v>
      </c>
      <c r="B47" s="36">
        <v>128.6</v>
      </c>
    </row>
    <row r="48" spans="1:2" hidden="1" x14ac:dyDescent="0.25">
      <c r="A48" s="35" t="s">
        <v>170</v>
      </c>
      <c r="B48" s="36">
        <v>132.9</v>
      </c>
    </row>
    <row r="49" spans="1:2" hidden="1" x14ac:dyDescent="0.25">
      <c r="A49" s="35" t="s">
        <v>171</v>
      </c>
      <c r="B49" s="36">
        <v>47</v>
      </c>
    </row>
    <row r="50" spans="1:2" hidden="1" x14ac:dyDescent="0.25">
      <c r="A50" s="35" t="s">
        <v>172</v>
      </c>
      <c r="B50" s="36">
        <v>48</v>
      </c>
    </row>
    <row r="51" spans="1:2" hidden="1" x14ac:dyDescent="0.25">
      <c r="A51" s="35" t="s">
        <v>173</v>
      </c>
      <c r="B51" s="36">
        <v>48.5</v>
      </c>
    </row>
    <row r="52" spans="1:2" hidden="1" x14ac:dyDescent="0.25">
      <c r="A52" s="35" t="s">
        <v>174</v>
      </c>
      <c r="B52" s="36">
        <v>49.2</v>
      </c>
    </row>
    <row r="53" spans="1:2" hidden="1" x14ac:dyDescent="0.25">
      <c r="A53" s="35" t="s">
        <v>175</v>
      </c>
      <c r="B53" s="36">
        <v>49.8</v>
      </c>
    </row>
    <row r="54" spans="1:2" hidden="1" x14ac:dyDescent="0.25">
      <c r="A54" s="35" t="s">
        <v>176</v>
      </c>
      <c r="B54" s="36">
        <v>50.8</v>
      </c>
    </row>
    <row r="55" spans="1:2" hidden="1" x14ac:dyDescent="0.25">
      <c r="A55" s="35" t="s">
        <v>177</v>
      </c>
      <c r="B55" s="36">
        <v>51.2</v>
      </c>
    </row>
    <row r="56" spans="1:2" hidden="1" x14ac:dyDescent="0.25">
      <c r="A56" s="35" t="s">
        <v>178</v>
      </c>
      <c r="B56" s="36">
        <v>52.1</v>
      </c>
    </row>
    <row r="57" spans="1:2" hidden="1" x14ac:dyDescent="0.25">
      <c r="A57" s="35" t="s">
        <v>179</v>
      </c>
      <c r="B57" s="36">
        <v>52.8</v>
      </c>
    </row>
    <row r="58" spans="1:2" hidden="1" x14ac:dyDescent="0.25">
      <c r="A58" s="35" t="s">
        <v>180</v>
      </c>
      <c r="B58" s="36">
        <v>54.9</v>
      </c>
    </row>
    <row r="59" spans="1:2" hidden="1" x14ac:dyDescent="0.25">
      <c r="A59" s="35" t="s">
        <v>181</v>
      </c>
      <c r="B59" s="36">
        <v>55.7</v>
      </c>
    </row>
    <row r="60" spans="1:2" hidden="1" x14ac:dyDescent="0.25">
      <c r="A60" s="35" t="s">
        <v>182</v>
      </c>
      <c r="B60" s="36">
        <v>56.8</v>
      </c>
    </row>
    <row r="61" spans="1:2" hidden="1" x14ac:dyDescent="0.25">
      <c r="A61" s="35" t="s">
        <v>183</v>
      </c>
      <c r="B61" s="36">
        <v>57.2</v>
      </c>
    </row>
    <row r="62" spans="1:2" hidden="1" x14ac:dyDescent="0.25">
      <c r="A62" s="35" t="s">
        <v>184</v>
      </c>
      <c r="B62" s="36">
        <v>59.1</v>
      </c>
    </row>
    <row r="63" spans="1:2" hidden="1" x14ac:dyDescent="0.25">
      <c r="A63" s="35" t="s">
        <v>185</v>
      </c>
      <c r="B63" s="36">
        <v>59.8</v>
      </c>
    </row>
    <row r="64" spans="1:2" hidden="1" x14ac:dyDescent="0.25">
      <c r="A64" s="35" t="s">
        <v>186</v>
      </c>
      <c r="B64" s="36">
        <v>60.5</v>
      </c>
    </row>
    <row r="65" spans="1:2" hidden="1" x14ac:dyDescent="0.25">
      <c r="A65" s="35" t="s">
        <v>187</v>
      </c>
      <c r="B65" s="36">
        <v>60.8</v>
      </c>
    </row>
    <row r="66" spans="1:2" hidden="1" x14ac:dyDescent="0.25">
      <c r="A66" s="35" t="s">
        <v>188</v>
      </c>
      <c r="B66" s="36">
        <v>62.1</v>
      </c>
    </row>
    <row r="67" spans="1:2" hidden="1" x14ac:dyDescent="0.25">
      <c r="A67" s="35" t="s">
        <v>189</v>
      </c>
      <c r="B67" s="36">
        <v>62.1</v>
      </c>
    </row>
    <row r="68" spans="1:2" hidden="1" x14ac:dyDescent="0.25">
      <c r="A68" s="35" t="s">
        <v>190</v>
      </c>
      <c r="B68" s="36">
        <v>62.5</v>
      </c>
    </row>
    <row r="69" spans="1:2" hidden="1" x14ac:dyDescent="0.25">
      <c r="A69" s="35" t="s">
        <v>191</v>
      </c>
      <c r="B69" s="36">
        <v>62.7</v>
      </c>
    </row>
    <row r="70" spans="1:2" hidden="1" x14ac:dyDescent="0.25">
      <c r="A70" s="35" t="s">
        <v>192</v>
      </c>
      <c r="B70" s="36">
        <v>63.5</v>
      </c>
    </row>
    <row r="71" spans="1:2" hidden="1" x14ac:dyDescent="0.25">
      <c r="A71" s="35" t="s">
        <v>193</v>
      </c>
      <c r="B71" s="36">
        <v>63.7</v>
      </c>
    </row>
    <row r="72" spans="1:2" hidden="1" x14ac:dyDescent="0.25">
      <c r="A72" s="35" t="s">
        <v>194</v>
      </c>
      <c r="B72" s="36">
        <v>63.9</v>
      </c>
    </row>
    <row r="73" spans="1:2" hidden="1" x14ac:dyDescent="0.25">
      <c r="A73" s="35" t="s">
        <v>195</v>
      </c>
      <c r="B73" s="36">
        <v>64.2</v>
      </c>
    </row>
    <row r="74" spans="1:2" hidden="1" x14ac:dyDescent="0.25">
      <c r="A74" s="35" t="s">
        <v>196</v>
      </c>
      <c r="B74" s="36">
        <v>65</v>
      </c>
    </row>
    <row r="75" spans="1:2" hidden="1" x14ac:dyDescent="0.25">
      <c r="A75" s="35" t="s">
        <v>197</v>
      </c>
      <c r="B75" s="36">
        <v>65</v>
      </c>
    </row>
    <row r="76" spans="1:2" hidden="1" x14ac:dyDescent="0.25">
      <c r="A76" s="35" t="s">
        <v>198</v>
      </c>
      <c r="B76" s="36">
        <v>65.3</v>
      </c>
    </row>
    <row r="77" spans="1:2" hidden="1" x14ac:dyDescent="0.25">
      <c r="A77" s="35" t="s">
        <v>199</v>
      </c>
      <c r="B77" s="36">
        <v>65.7</v>
      </c>
    </row>
    <row r="78" spans="1:2" hidden="1" x14ac:dyDescent="0.25">
      <c r="A78" s="35" t="s">
        <v>200</v>
      </c>
      <c r="B78" s="36">
        <v>66.7</v>
      </c>
    </row>
    <row r="79" spans="1:2" hidden="1" x14ac:dyDescent="0.25">
      <c r="A79" s="35" t="s">
        <v>201</v>
      </c>
      <c r="B79" s="36">
        <v>66.900000000000006</v>
      </c>
    </row>
    <row r="80" spans="1:2" hidden="1" x14ac:dyDescent="0.25">
      <c r="A80" s="35" t="s">
        <v>202</v>
      </c>
      <c r="B80" s="36">
        <v>67.2</v>
      </c>
    </row>
    <row r="81" spans="1:2" hidden="1" x14ac:dyDescent="0.25">
      <c r="A81" s="35" t="s">
        <v>203</v>
      </c>
      <c r="B81" s="36">
        <v>67.7</v>
      </c>
    </row>
    <row r="82" spans="1:2" hidden="1" x14ac:dyDescent="0.25">
      <c r="A82" s="35" t="s">
        <v>204</v>
      </c>
      <c r="B82" s="36">
        <v>68.5</v>
      </c>
    </row>
    <row r="83" spans="1:2" hidden="1" x14ac:dyDescent="0.25">
      <c r="A83" s="35" t="s">
        <v>205</v>
      </c>
      <c r="B83" s="36">
        <v>68.7</v>
      </c>
    </row>
    <row r="84" spans="1:2" hidden="1" x14ac:dyDescent="0.25">
      <c r="A84" s="35" t="s">
        <v>206</v>
      </c>
      <c r="B84" s="36">
        <v>69.2</v>
      </c>
    </row>
    <row r="85" spans="1:2" hidden="1" x14ac:dyDescent="0.25">
      <c r="A85" s="35" t="s">
        <v>207</v>
      </c>
      <c r="B85" s="36">
        <v>69.3</v>
      </c>
    </row>
    <row r="86" spans="1:2" hidden="1" x14ac:dyDescent="0.25">
      <c r="A86" s="35" t="s">
        <v>208</v>
      </c>
      <c r="B86" s="36">
        <v>70</v>
      </c>
    </row>
    <row r="87" spans="1:2" hidden="1" x14ac:dyDescent="0.25">
      <c r="A87" s="35" t="s">
        <v>209</v>
      </c>
      <c r="B87" s="36">
        <v>70.2</v>
      </c>
    </row>
    <row r="88" spans="1:2" hidden="1" x14ac:dyDescent="0.25">
      <c r="A88" s="35" t="s">
        <v>210</v>
      </c>
      <c r="B88" s="36">
        <v>70.599999999999994</v>
      </c>
    </row>
    <row r="89" spans="1:2" hidden="1" x14ac:dyDescent="0.25">
      <c r="A89" s="35" t="s">
        <v>211</v>
      </c>
      <c r="B89" s="36">
        <v>70.599999999999994</v>
      </c>
    </row>
    <row r="90" spans="1:2" hidden="1" x14ac:dyDescent="0.25">
      <c r="A90" s="35" t="s">
        <v>212</v>
      </c>
      <c r="B90" s="36">
        <v>71.400000000000006</v>
      </c>
    </row>
    <row r="91" spans="1:2" hidden="1" x14ac:dyDescent="0.25">
      <c r="A91" s="35" t="s">
        <v>213</v>
      </c>
      <c r="B91" s="36">
        <v>71.400000000000006</v>
      </c>
    </row>
    <row r="92" spans="1:2" hidden="1" x14ac:dyDescent="0.25">
      <c r="A92" s="35" t="s">
        <v>214</v>
      </c>
      <c r="B92" s="36">
        <v>71.8</v>
      </c>
    </row>
    <row r="93" spans="1:2" hidden="1" x14ac:dyDescent="0.25">
      <c r="A93" s="35" t="s">
        <v>215</v>
      </c>
      <c r="B93" s="36">
        <v>72</v>
      </c>
    </row>
    <row r="94" spans="1:2" hidden="1" x14ac:dyDescent="0.25">
      <c r="A94" s="35" t="s">
        <v>216</v>
      </c>
      <c r="B94" s="36">
        <v>72.7</v>
      </c>
    </row>
    <row r="95" spans="1:2" hidden="1" x14ac:dyDescent="0.25">
      <c r="A95" s="35" t="s">
        <v>217</v>
      </c>
      <c r="B95" s="36">
        <v>72.599999999999994</v>
      </c>
    </row>
    <row r="96" spans="1:2" hidden="1" x14ac:dyDescent="0.25">
      <c r="A96" s="35" t="s">
        <v>218</v>
      </c>
      <c r="B96" s="36">
        <v>72.900000000000006</v>
      </c>
    </row>
    <row r="97" spans="1:2" hidden="1" x14ac:dyDescent="0.25">
      <c r="A97" s="35" t="s">
        <v>219</v>
      </c>
      <c r="B97" s="36">
        <v>72.8</v>
      </c>
    </row>
    <row r="98" spans="1:2" hidden="1" x14ac:dyDescent="0.25">
      <c r="A98" s="35" t="s">
        <v>220</v>
      </c>
      <c r="B98" s="36">
        <v>73.5</v>
      </c>
    </row>
    <row r="99" spans="1:2" hidden="1" x14ac:dyDescent="0.25">
      <c r="A99" s="35" t="s">
        <v>221</v>
      </c>
      <c r="B99" s="36">
        <v>73.5</v>
      </c>
    </row>
    <row r="100" spans="1:2" hidden="1" x14ac:dyDescent="0.25">
      <c r="A100" s="35" t="s">
        <v>222</v>
      </c>
      <c r="B100" s="36">
        <v>73.900000000000006</v>
      </c>
    </row>
    <row r="101" spans="1:2" hidden="1" x14ac:dyDescent="0.25">
      <c r="A101" s="35" t="s">
        <v>223</v>
      </c>
      <c r="B101" s="36">
        <v>73.7</v>
      </c>
    </row>
    <row r="102" spans="1:2" hidden="1" x14ac:dyDescent="0.25">
      <c r="A102" s="35" t="s">
        <v>224</v>
      </c>
      <c r="B102" s="36">
        <v>74.8</v>
      </c>
    </row>
    <row r="103" spans="1:2" hidden="1" x14ac:dyDescent="0.25">
      <c r="A103" s="35" t="s">
        <v>225</v>
      </c>
      <c r="B103" s="36">
        <v>74.8</v>
      </c>
    </row>
    <row r="104" spans="1:2" hidden="1" x14ac:dyDescent="0.25">
      <c r="A104" s="35" t="s">
        <v>226</v>
      </c>
      <c r="B104" s="36">
        <v>74.900000000000006</v>
      </c>
    </row>
    <row r="105" spans="1:2" hidden="1" x14ac:dyDescent="0.25">
      <c r="A105" s="35" t="s">
        <v>227</v>
      </c>
      <c r="B105" s="36">
        <v>75</v>
      </c>
    </row>
    <row r="106" spans="1:2" hidden="1" x14ac:dyDescent="0.25">
      <c r="A106" s="35" t="s">
        <v>228</v>
      </c>
      <c r="B106" s="36">
        <v>75.7</v>
      </c>
    </row>
    <row r="107" spans="1:2" hidden="1" x14ac:dyDescent="0.25">
      <c r="A107" s="35" t="s">
        <v>229</v>
      </c>
      <c r="B107" s="36">
        <v>75.8</v>
      </c>
    </row>
    <row r="108" spans="1:2" hidden="1" x14ac:dyDescent="0.25">
      <c r="A108" s="35" t="s">
        <v>230</v>
      </c>
      <c r="B108" s="36">
        <v>76.2</v>
      </c>
    </row>
    <row r="109" spans="1:2" hidden="1" x14ac:dyDescent="0.25">
      <c r="A109" s="35" t="s">
        <v>231</v>
      </c>
      <c r="B109" s="36">
        <v>76.099999999999994</v>
      </c>
    </row>
    <row r="110" spans="1:2" hidden="1" x14ac:dyDescent="0.25">
      <c r="A110" s="35" t="s">
        <v>232</v>
      </c>
      <c r="B110" s="36">
        <v>76.8</v>
      </c>
    </row>
    <row r="111" spans="1:2" hidden="1" x14ac:dyDescent="0.25">
      <c r="A111" s="35" t="s">
        <v>233</v>
      </c>
      <c r="B111" s="36">
        <v>76.8</v>
      </c>
    </row>
    <row r="112" spans="1:2" hidden="1" x14ac:dyDescent="0.25">
      <c r="A112" s="35" t="s">
        <v>234</v>
      </c>
      <c r="B112" s="36">
        <v>77.099999999999994</v>
      </c>
    </row>
    <row r="113" spans="1:2" hidden="1" x14ac:dyDescent="0.25">
      <c r="A113" s="35" t="s">
        <v>235</v>
      </c>
      <c r="B113" s="36">
        <v>77.2</v>
      </c>
    </row>
    <row r="114" spans="1:2" hidden="1" x14ac:dyDescent="0.25">
      <c r="A114" s="35" t="s">
        <v>236</v>
      </c>
      <c r="B114" s="36">
        <v>77.8</v>
      </c>
    </row>
    <row r="115" spans="1:2" hidden="1" x14ac:dyDescent="0.25">
      <c r="A115" s="35" t="s">
        <v>237</v>
      </c>
      <c r="B115" s="36">
        <v>77.8</v>
      </c>
    </row>
    <row r="116" spans="1:2" hidden="1" x14ac:dyDescent="0.25">
      <c r="A116" s="35" t="s">
        <v>238</v>
      </c>
      <c r="B116" s="36">
        <v>78.3</v>
      </c>
    </row>
    <row r="117" spans="1:2" hidden="1" x14ac:dyDescent="0.25">
      <c r="A117" s="35" t="s">
        <v>239</v>
      </c>
      <c r="B117" s="36">
        <v>78.5</v>
      </c>
    </row>
    <row r="118" spans="1:2" hidden="1" x14ac:dyDescent="0.25">
      <c r="A118" s="35" t="s">
        <v>240</v>
      </c>
      <c r="B118" s="36">
        <v>79.3</v>
      </c>
    </row>
    <row r="119" spans="1:2" hidden="1" x14ac:dyDescent="0.25">
      <c r="A119" s="35" t="s">
        <v>241</v>
      </c>
      <c r="B119" s="36">
        <v>79.7</v>
      </c>
    </row>
    <row r="120" spans="1:2" hidden="1" x14ac:dyDescent="0.25">
      <c r="A120" s="35" t="s">
        <v>242</v>
      </c>
      <c r="B120" s="36">
        <v>80.099999999999994</v>
      </c>
    </row>
    <row r="121" spans="1:2" hidden="1" x14ac:dyDescent="0.25">
      <c r="A121" s="35" t="s">
        <v>243</v>
      </c>
      <c r="B121" s="36">
        <v>80.2</v>
      </c>
    </row>
    <row r="122" spans="1:2" hidden="1" x14ac:dyDescent="0.25">
      <c r="A122" s="35" t="s">
        <v>244</v>
      </c>
      <c r="B122" s="36">
        <v>81.2</v>
      </c>
    </row>
    <row r="123" spans="1:2" hidden="1" x14ac:dyDescent="0.25">
      <c r="A123" s="35" t="s">
        <v>245</v>
      </c>
      <c r="B123" s="36">
        <v>81.7</v>
      </c>
    </row>
    <row r="124" spans="1:2" hidden="1" x14ac:dyDescent="0.25">
      <c r="A124" s="35" t="s">
        <v>246</v>
      </c>
      <c r="B124" s="36">
        <v>82.3</v>
      </c>
    </row>
    <row r="125" spans="1:2" hidden="1" x14ac:dyDescent="0.25">
      <c r="A125" s="35" t="s">
        <v>247</v>
      </c>
      <c r="B125" s="36">
        <v>82.4</v>
      </c>
    </row>
    <row r="126" spans="1:2" hidden="1" x14ac:dyDescent="0.25">
      <c r="A126" s="35" t="s">
        <v>248</v>
      </c>
      <c r="B126" s="36">
        <v>83.3</v>
      </c>
    </row>
    <row r="127" spans="1:2" hidden="1" x14ac:dyDescent="0.25">
      <c r="A127" s="35" t="s">
        <v>249</v>
      </c>
      <c r="B127" s="36">
        <v>83.3</v>
      </c>
    </row>
    <row r="128" spans="1:2" hidden="1" x14ac:dyDescent="0.25">
      <c r="A128" s="35" t="s">
        <v>250</v>
      </c>
      <c r="B128" s="36">
        <v>84.1</v>
      </c>
    </row>
    <row r="129" spans="1:2" hidden="1" x14ac:dyDescent="0.25">
      <c r="A129" s="35" t="s">
        <v>251</v>
      </c>
      <c r="B129" s="36">
        <v>84.5</v>
      </c>
    </row>
    <row r="130" spans="1:2" hidden="1" x14ac:dyDescent="0.25">
      <c r="A130" s="35" t="s">
        <v>252</v>
      </c>
      <c r="B130" s="36">
        <v>86.1</v>
      </c>
    </row>
    <row r="131" spans="1:2" hidden="1" x14ac:dyDescent="0.25">
      <c r="A131" s="35" t="s">
        <v>253</v>
      </c>
      <c r="B131" s="36">
        <v>87.1</v>
      </c>
    </row>
    <row r="132" spans="1:2" hidden="1" x14ac:dyDescent="0.25">
      <c r="A132" s="35" t="s">
        <v>254</v>
      </c>
      <c r="B132" s="36">
        <v>87.2</v>
      </c>
    </row>
    <row r="133" spans="1:2" hidden="1" x14ac:dyDescent="0.25">
      <c r="A133" s="35" t="s">
        <v>255</v>
      </c>
      <c r="B133" s="36">
        <v>87</v>
      </c>
    </row>
    <row r="134" spans="1:2" hidden="1" x14ac:dyDescent="0.25">
      <c r="A134" s="35" t="s">
        <v>256</v>
      </c>
      <c r="B134" s="36">
        <v>87.8</v>
      </c>
    </row>
    <row r="135" spans="1:2" hidden="1" x14ac:dyDescent="0.25">
      <c r="A135" s="35" t="s">
        <v>257</v>
      </c>
      <c r="B135" s="36">
        <v>88.2</v>
      </c>
    </row>
    <row r="136" spans="1:2" hidden="1" x14ac:dyDescent="0.25">
      <c r="A136" s="35" t="s">
        <v>258</v>
      </c>
      <c r="B136" s="36">
        <v>88.6</v>
      </c>
    </row>
    <row r="137" spans="1:2" hidden="1" x14ac:dyDescent="0.25">
      <c r="A137" s="35" t="s">
        <v>259</v>
      </c>
      <c r="B137" s="36">
        <v>89.1</v>
      </c>
    </row>
    <row r="138" spans="1:2" hidden="1" x14ac:dyDescent="0.25">
      <c r="A138" s="35" t="s">
        <v>260</v>
      </c>
      <c r="B138" s="36">
        <v>90</v>
      </c>
    </row>
    <row r="139" spans="1:2" hidden="1" x14ac:dyDescent="0.25">
      <c r="A139" s="35" t="s">
        <v>261</v>
      </c>
      <c r="B139" s="36">
        <v>90.3</v>
      </c>
    </row>
    <row r="140" spans="1:2" hidden="1" x14ac:dyDescent="0.25">
      <c r="A140" s="35" t="s">
        <v>262</v>
      </c>
      <c r="B140" s="36">
        <v>91.1</v>
      </c>
    </row>
    <row r="141" spans="1:2" hidden="1" x14ac:dyDescent="0.25">
      <c r="A141" s="35" t="s">
        <v>263</v>
      </c>
      <c r="B141" s="36">
        <v>92.2</v>
      </c>
    </row>
    <row r="142" spans="1:2" hidden="1" x14ac:dyDescent="0.25">
      <c r="A142" s="35" t="s">
        <v>264</v>
      </c>
      <c r="B142" s="36">
        <v>93.4</v>
      </c>
    </row>
    <row r="143" spans="1:2" hidden="1" x14ac:dyDescent="0.25">
      <c r="A143" s="35" t="s">
        <v>265</v>
      </c>
      <c r="B143" s="36">
        <v>93.9</v>
      </c>
    </row>
    <row r="144" spans="1:2" hidden="1" x14ac:dyDescent="0.25">
      <c r="A144" s="35" t="s">
        <v>266</v>
      </c>
      <c r="B144" s="36">
        <v>94.7</v>
      </c>
    </row>
    <row r="145" spans="1:2" hidden="1" x14ac:dyDescent="0.25">
      <c r="A145" s="35" t="s">
        <v>267</v>
      </c>
      <c r="B145" s="36">
        <v>95.1</v>
      </c>
    </row>
    <row r="146" spans="1:2" hidden="1" x14ac:dyDescent="0.25">
      <c r="A146" s="35" t="s">
        <v>268</v>
      </c>
      <c r="B146" s="36">
        <v>95.8</v>
      </c>
    </row>
    <row r="147" spans="1:2" hidden="1" x14ac:dyDescent="0.25">
      <c r="A147" s="35" t="s">
        <v>269</v>
      </c>
      <c r="B147" s="36">
        <v>96.1</v>
      </c>
    </row>
    <row r="148" spans="1:2" hidden="1" x14ac:dyDescent="0.25">
      <c r="A148" s="35" t="s">
        <v>270</v>
      </c>
      <c r="B148" s="36">
        <v>97</v>
      </c>
    </row>
    <row r="149" spans="1:2" hidden="1" x14ac:dyDescent="0.25">
      <c r="A149" s="35" t="s">
        <v>271</v>
      </c>
      <c r="B149" s="36">
        <v>97.4</v>
      </c>
    </row>
    <row r="150" spans="1:2" hidden="1" x14ac:dyDescent="0.25">
      <c r="A150" s="35" t="s">
        <v>272</v>
      </c>
      <c r="B150" s="36">
        <v>98.1</v>
      </c>
    </row>
    <row r="151" spans="1:2" hidden="1" x14ac:dyDescent="0.25">
      <c r="A151" s="35" t="s">
        <v>273</v>
      </c>
      <c r="B151" s="36">
        <v>98.4</v>
      </c>
    </row>
    <row r="152" spans="1:2" hidden="1" x14ac:dyDescent="0.25">
      <c r="A152" s="35" t="s">
        <v>274</v>
      </c>
      <c r="B152" s="36">
        <v>98.9</v>
      </c>
    </row>
    <row r="153" spans="1:2" hidden="1" x14ac:dyDescent="0.25">
      <c r="A153" s="35" t="s">
        <v>275</v>
      </c>
      <c r="B153" s="36">
        <v>99</v>
      </c>
    </row>
    <row r="154" spans="1:2" hidden="1" x14ac:dyDescent="0.25">
      <c r="A154" s="35" t="s">
        <v>276</v>
      </c>
      <c r="B154" s="36">
        <v>99.7</v>
      </c>
    </row>
    <row r="155" spans="1:2" hidden="1" x14ac:dyDescent="0.25">
      <c r="A155" s="35" t="s">
        <v>277</v>
      </c>
      <c r="B155" s="36">
        <v>99.8</v>
      </c>
    </row>
    <row r="156" spans="1:2" hidden="1" x14ac:dyDescent="0.25">
      <c r="A156" s="35" t="s">
        <v>278</v>
      </c>
      <c r="B156" s="36">
        <v>100</v>
      </c>
    </row>
    <row r="157" spans="1:2" hidden="1" x14ac:dyDescent="0.25">
      <c r="A157" s="35" t="s">
        <v>279</v>
      </c>
      <c r="B157" s="36">
        <v>99.4</v>
      </c>
    </row>
    <row r="158" spans="1:2" hidden="1" x14ac:dyDescent="0.25">
      <c r="A158" s="35" t="s">
        <v>280</v>
      </c>
      <c r="B158" s="36">
        <v>100</v>
      </c>
    </row>
    <row r="159" spans="1:2" hidden="1" x14ac:dyDescent="0.25">
      <c r="A159" s="35" t="s">
        <v>281</v>
      </c>
      <c r="B159" s="36">
        <v>100.2</v>
      </c>
    </row>
    <row r="160" spans="1:2" hidden="1" x14ac:dyDescent="0.25">
      <c r="A160" s="35" t="s">
        <v>282</v>
      </c>
      <c r="B160" s="36">
        <v>100.4</v>
      </c>
    </row>
    <row r="161" spans="1:2" hidden="1" x14ac:dyDescent="0.25">
      <c r="A161" s="35" t="s">
        <v>283</v>
      </c>
      <c r="B161" s="36">
        <v>100.1</v>
      </c>
    </row>
    <row r="162" spans="1:2" hidden="1" x14ac:dyDescent="0.25">
      <c r="A162" s="35" t="s">
        <v>284</v>
      </c>
      <c r="B162" s="36">
        <v>100.8</v>
      </c>
    </row>
    <row r="163" spans="1:2" hidden="1" x14ac:dyDescent="0.25">
      <c r="A163" s="35" t="s">
        <v>285</v>
      </c>
      <c r="B163" s="36">
        <v>101.2</v>
      </c>
    </row>
    <row r="164" spans="1:2" hidden="1" x14ac:dyDescent="0.25">
      <c r="A164" s="35" t="s">
        <v>286</v>
      </c>
      <c r="B164" s="36">
        <v>101.9</v>
      </c>
    </row>
    <row r="165" spans="1:2" hidden="1" x14ac:dyDescent="0.25">
      <c r="A165" s="35" t="s">
        <v>287</v>
      </c>
      <c r="B165" s="36">
        <v>102.3</v>
      </c>
    </row>
    <row r="166" spans="1:2" hidden="1" x14ac:dyDescent="0.25">
      <c r="A166" s="35" t="s">
        <v>288</v>
      </c>
      <c r="B166" s="36">
        <v>103.4</v>
      </c>
    </row>
    <row r="167" spans="1:2" hidden="1" x14ac:dyDescent="0.25">
      <c r="A167" s="35" t="s">
        <v>289</v>
      </c>
      <c r="B167" s="36">
        <v>103.9</v>
      </c>
    </row>
    <row r="168" spans="1:2" hidden="1" x14ac:dyDescent="0.25">
      <c r="A168" s="35" t="s">
        <v>290</v>
      </c>
      <c r="B168" s="36">
        <v>104.7</v>
      </c>
    </row>
    <row r="169" spans="1:2" hidden="1" x14ac:dyDescent="0.25">
      <c r="A169" s="35" t="s">
        <v>291</v>
      </c>
      <c r="B169" s="36">
        <v>104.8</v>
      </c>
    </row>
    <row r="170" spans="1:2" hidden="1" x14ac:dyDescent="0.25">
      <c r="A170" s="35" t="s">
        <v>292</v>
      </c>
      <c r="B170" s="36">
        <v>105.8</v>
      </c>
    </row>
    <row r="171" spans="1:2" hidden="1" x14ac:dyDescent="0.25">
      <c r="A171" s="35" t="s">
        <v>293</v>
      </c>
      <c r="B171" s="36">
        <v>106.3</v>
      </c>
    </row>
    <row r="172" spans="1:2" hidden="1" x14ac:dyDescent="0.25">
      <c r="A172" s="35" t="s">
        <v>294</v>
      </c>
      <c r="B172" s="36">
        <v>106.9</v>
      </c>
    </row>
    <row r="173" spans="1:2" hidden="1" x14ac:dyDescent="0.25">
      <c r="A173" s="35" t="s">
        <v>295</v>
      </c>
      <c r="B173" s="36">
        <v>106.7</v>
      </c>
    </row>
    <row r="174" spans="1:2" hidden="1" x14ac:dyDescent="0.25">
      <c r="A174" s="35" t="s">
        <v>296</v>
      </c>
      <c r="B174" s="36">
        <v>107.8</v>
      </c>
    </row>
    <row r="175" spans="1:2" hidden="1" x14ac:dyDescent="0.25">
      <c r="A175" s="35" t="s">
        <v>297</v>
      </c>
      <c r="B175" s="36">
        <v>108.2</v>
      </c>
    </row>
    <row r="176" spans="1:2" hidden="1" x14ac:dyDescent="0.25">
      <c r="A176" s="35" t="s">
        <v>298</v>
      </c>
      <c r="B176" s="36">
        <v>108.4</v>
      </c>
    </row>
    <row r="177" spans="1:2" hidden="1" x14ac:dyDescent="0.25">
      <c r="A177" s="35" t="s">
        <v>299</v>
      </c>
      <c r="B177" s="36">
        <v>108.5</v>
      </c>
    </row>
    <row r="178" spans="1:2" hidden="1" x14ac:dyDescent="0.25">
      <c r="A178" s="35" t="s">
        <v>300</v>
      </c>
      <c r="B178" s="36">
        <v>108.7</v>
      </c>
    </row>
    <row r="179" spans="1:2" hidden="1" x14ac:dyDescent="0.25">
      <c r="A179" s="35" t="s">
        <v>301</v>
      </c>
      <c r="B179" s="36">
        <v>109.1</v>
      </c>
    </row>
    <row r="180" spans="1:2" hidden="1" x14ac:dyDescent="0.25">
      <c r="A180" s="35" t="s">
        <v>302</v>
      </c>
      <c r="B180" s="36">
        <v>109.3</v>
      </c>
    </row>
    <row r="181" spans="1:2" hidden="1" x14ac:dyDescent="0.25">
      <c r="A181" s="35" t="s">
        <v>303</v>
      </c>
      <c r="B181" s="36">
        <v>109.5</v>
      </c>
    </row>
    <row r="182" spans="1:2" hidden="1" x14ac:dyDescent="0.25">
      <c r="A182" s="35" t="s">
        <v>304</v>
      </c>
      <c r="B182" s="36">
        <v>110.9</v>
      </c>
    </row>
    <row r="183" spans="1:2" hidden="1" x14ac:dyDescent="0.25">
      <c r="A183" s="35" t="s">
        <v>305</v>
      </c>
      <c r="B183" s="36">
        <v>112</v>
      </c>
    </row>
    <row r="184" spans="1:2" hidden="1" x14ac:dyDescent="0.25">
      <c r="A184" s="35" t="s">
        <v>306</v>
      </c>
      <c r="B184" s="36">
        <v>114.1</v>
      </c>
    </row>
    <row r="185" spans="1:2" hidden="1" x14ac:dyDescent="0.25">
      <c r="A185" s="35" t="s">
        <v>307</v>
      </c>
      <c r="B185" s="36">
        <v>115.5</v>
      </c>
    </row>
    <row r="186" spans="1:2" hidden="1" x14ac:dyDescent="0.25">
      <c r="A186" s="35" t="s">
        <v>308</v>
      </c>
      <c r="B186" s="36">
        <v>119.7</v>
      </c>
    </row>
    <row r="187" spans="1:2" hidden="1" x14ac:dyDescent="0.25">
      <c r="A187" s="35" t="s">
        <v>309</v>
      </c>
      <c r="B187" s="36">
        <v>121.8</v>
      </c>
    </row>
    <row r="188" spans="1:2" hidden="1" x14ac:dyDescent="0.25">
      <c r="A188" s="35" t="s">
        <v>310</v>
      </c>
      <c r="B188" s="36">
        <v>124.8</v>
      </c>
    </row>
    <row r="189" spans="1:2" hidden="1" x14ac:dyDescent="0.25">
      <c r="A189" s="35" t="s">
        <v>311</v>
      </c>
      <c r="B189" s="36">
        <v>125.9</v>
      </c>
    </row>
    <row r="190" spans="1:2" hidden="1" x14ac:dyDescent="0.25">
      <c r="A190" s="35" t="s">
        <v>312</v>
      </c>
      <c r="B190" s="36">
        <v>128.9</v>
      </c>
    </row>
    <row r="191" spans="1:2" hidden="1" x14ac:dyDescent="0.25">
      <c r="A191" s="35" t="s">
        <v>313</v>
      </c>
      <c r="B191" s="36">
        <v>129.5</v>
      </c>
    </row>
    <row r="192" spans="1:2" hidden="1" x14ac:dyDescent="0.25">
      <c r="A192" s="35" t="s">
        <v>314</v>
      </c>
      <c r="B192" s="36">
        <v>130.30000000000001</v>
      </c>
    </row>
    <row r="193" spans="1:2" hidden="1" x14ac:dyDescent="0.25">
      <c r="A193" s="35" t="s">
        <v>315</v>
      </c>
      <c r="B193" s="36">
        <v>130.80000000000001</v>
      </c>
    </row>
    <row r="194" spans="1:2" hidden="1" x14ac:dyDescent="0.25">
      <c r="A194" s="35" t="s">
        <v>316</v>
      </c>
      <c r="B194" s="36">
        <v>132.69999999999999</v>
      </c>
    </row>
    <row r="195" spans="1:2" hidden="1" x14ac:dyDescent="0.25">
      <c r="A195" s="35" t="s">
        <v>317</v>
      </c>
      <c r="B195" s="36">
        <v>133.30000000000001</v>
      </c>
    </row>
    <row r="196" spans="1:2" hidden="1" x14ac:dyDescent="0.25">
      <c r="A196" s="35" t="s">
        <v>318</v>
      </c>
      <c r="B196" s="36">
        <v>134.69999999999999</v>
      </c>
    </row>
    <row r="197" spans="1:2" hidden="1" x14ac:dyDescent="0.25">
      <c r="A197" s="35" t="s">
        <v>319</v>
      </c>
      <c r="B197" s="36">
        <v>135.6</v>
      </c>
    </row>
    <row r="198" spans="1:2" hidden="1" x14ac:dyDescent="0.25">
      <c r="A198" s="35" t="s">
        <v>320</v>
      </c>
      <c r="B198" s="36">
        <v>138</v>
      </c>
    </row>
    <row r="199" spans="1:2" x14ac:dyDescent="0.25">
      <c r="A199" s="35" t="s">
        <v>321</v>
      </c>
      <c r="B199" s="36">
        <v>46.9</v>
      </c>
    </row>
    <row r="200" spans="1:2" hidden="1" x14ac:dyDescent="0.25">
      <c r="A200" s="35" t="s">
        <v>322</v>
      </c>
      <c r="B200" s="36">
        <v>47</v>
      </c>
    </row>
    <row r="201" spans="1:2" hidden="1" x14ac:dyDescent="0.25">
      <c r="A201" s="35" t="s">
        <v>323</v>
      </c>
      <c r="B201" s="36">
        <v>47.2</v>
      </c>
    </row>
    <row r="202" spans="1:2" hidden="1" x14ac:dyDescent="0.25">
      <c r="A202" s="35" t="s">
        <v>324</v>
      </c>
      <c r="B202" s="36">
        <v>47.8</v>
      </c>
    </row>
    <row r="203" spans="1:2" hidden="1" x14ac:dyDescent="0.25">
      <c r="A203" s="35" t="s">
        <v>325</v>
      </c>
      <c r="B203" s="36">
        <v>48</v>
      </c>
    </row>
    <row r="204" spans="1:2" hidden="1" x14ac:dyDescent="0.25">
      <c r="A204" s="35" t="s">
        <v>326</v>
      </c>
      <c r="B204" s="36">
        <v>48.2</v>
      </c>
    </row>
    <row r="205" spans="1:2" hidden="1" x14ac:dyDescent="0.25">
      <c r="A205" s="35" t="s">
        <v>327</v>
      </c>
      <c r="B205" s="36">
        <v>48.2</v>
      </c>
    </row>
    <row r="206" spans="1:2" hidden="1" x14ac:dyDescent="0.25">
      <c r="A206" s="35" t="s">
        <v>328</v>
      </c>
      <c r="B206" s="36">
        <v>48.5</v>
      </c>
    </row>
    <row r="207" spans="1:2" hidden="1" x14ac:dyDescent="0.25">
      <c r="A207" s="35" t="s">
        <v>329</v>
      </c>
      <c r="B207" s="36">
        <v>48.7</v>
      </c>
    </row>
    <row r="208" spans="1:2" hidden="1" x14ac:dyDescent="0.25">
      <c r="A208" s="35" t="s">
        <v>330</v>
      </c>
      <c r="B208" s="36">
        <v>49</v>
      </c>
    </row>
    <row r="209" spans="1:2" hidden="1" x14ac:dyDescent="0.25">
      <c r="A209" s="35" t="s">
        <v>331</v>
      </c>
      <c r="B209" s="36">
        <v>49.3</v>
      </c>
    </row>
    <row r="210" spans="1:2" hidden="1" x14ac:dyDescent="0.25">
      <c r="A210" s="35" t="s">
        <v>332</v>
      </c>
      <c r="B210" s="36">
        <v>49.3</v>
      </c>
    </row>
    <row r="211" spans="1:2" x14ac:dyDescent="0.25">
      <c r="A211" s="35" t="s">
        <v>333</v>
      </c>
      <c r="B211" s="36">
        <v>49.5</v>
      </c>
    </row>
    <row r="212" spans="1:2" hidden="1" x14ac:dyDescent="0.25">
      <c r="A212" s="35" t="s">
        <v>334</v>
      </c>
      <c r="B212" s="36">
        <v>49.7</v>
      </c>
    </row>
    <row r="213" spans="1:2" hidden="1" x14ac:dyDescent="0.25">
      <c r="A213" s="35" t="s">
        <v>335</v>
      </c>
      <c r="B213" s="36">
        <v>50</v>
      </c>
    </row>
    <row r="214" spans="1:2" hidden="1" x14ac:dyDescent="0.25">
      <c r="A214" s="35" t="s">
        <v>336</v>
      </c>
      <c r="B214" s="36">
        <v>50.5</v>
      </c>
    </row>
    <row r="215" spans="1:2" hidden="1" x14ac:dyDescent="0.25">
      <c r="A215" s="35" t="s">
        <v>337</v>
      </c>
      <c r="B215" s="36">
        <v>50.9</v>
      </c>
    </row>
    <row r="216" spans="1:2" hidden="1" x14ac:dyDescent="0.25">
      <c r="A216" s="35" t="s">
        <v>338</v>
      </c>
      <c r="B216" s="36">
        <v>51</v>
      </c>
    </row>
    <row r="217" spans="1:2" hidden="1" x14ac:dyDescent="0.25">
      <c r="A217" s="35" t="s">
        <v>339</v>
      </c>
      <c r="B217" s="36">
        <v>51</v>
      </c>
    </row>
    <row r="218" spans="1:2" hidden="1" x14ac:dyDescent="0.25">
      <c r="A218" s="35" t="s">
        <v>340</v>
      </c>
      <c r="B218" s="36">
        <v>51.1</v>
      </c>
    </row>
    <row r="219" spans="1:2" hidden="1" x14ac:dyDescent="0.25">
      <c r="A219" s="35" t="s">
        <v>341</v>
      </c>
      <c r="B219" s="36">
        <v>51.5</v>
      </c>
    </row>
    <row r="220" spans="1:2" hidden="1" x14ac:dyDescent="0.25">
      <c r="A220" s="35" t="s">
        <v>342</v>
      </c>
      <c r="B220" s="36">
        <v>51.9</v>
      </c>
    </row>
    <row r="221" spans="1:2" hidden="1" x14ac:dyDescent="0.25">
      <c r="A221" s="35" t="s">
        <v>343</v>
      </c>
      <c r="B221" s="36">
        <v>52.1</v>
      </c>
    </row>
    <row r="222" spans="1:2" hidden="1" x14ac:dyDescent="0.25">
      <c r="A222" s="35" t="s">
        <v>344</v>
      </c>
      <c r="B222" s="36">
        <v>52.2</v>
      </c>
    </row>
    <row r="223" spans="1:2" x14ac:dyDescent="0.25">
      <c r="A223" s="35" t="s">
        <v>345</v>
      </c>
      <c r="B223" s="36">
        <v>52.4</v>
      </c>
    </row>
    <row r="224" spans="1:2" hidden="1" x14ac:dyDescent="0.25">
      <c r="A224" s="35" t="s">
        <v>346</v>
      </c>
      <c r="B224" s="36">
        <v>52.9</v>
      </c>
    </row>
    <row r="225" spans="1:2" hidden="1" x14ac:dyDescent="0.25">
      <c r="A225" s="35" t="s">
        <v>347</v>
      </c>
      <c r="B225" s="36">
        <v>53.1</v>
      </c>
    </row>
    <row r="226" spans="1:2" hidden="1" x14ac:dyDescent="0.25">
      <c r="A226" s="35" t="s">
        <v>348</v>
      </c>
      <c r="B226" s="36">
        <v>54.4</v>
      </c>
    </row>
    <row r="227" spans="1:2" hidden="1" x14ac:dyDescent="0.25">
      <c r="A227" s="35" t="s">
        <v>349</v>
      </c>
      <c r="B227" s="36">
        <v>55</v>
      </c>
    </row>
    <row r="228" spans="1:2" hidden="1" x14ac:dyDescent="0.25">
      <c r="A228" s="35" t="s">
        <v>350</v>
      </c>
      <c r="B228" s="36">
        <v>55.2</v>
      </c>
    </row>
    <row r="229" spans="1:2" hidden="1" x14ac:dyDescent="0.25">
      <c r="A229" s="35" t="s">
        <v>351</v>
      </c>
      <c r="B229" s="36">
        <v>55.2</v>
      </c>
    </row>
    <row r="230" spans="1:2" hidden="1" x14ac:dyDescent="0.25">
      <c r="A230" s="35" t="s">
        <v>352</v>
      </c>
      <c r="B230" s="36">
        <v>55.7</v>
      </c>
    </row>
    <row r="231" spans="1:2" hidden="1" x14ac:dyDescent="0.25">
      <c r="A231" s="35" t="s">
        <v>353</v>
      </c>
      <c r="B231" s="36">
        <v>56.2</v>
      </c>
    </row>
    <row r="232" spans="1:2" hidden="1" x14ac:dyDescent="0.25">
      <c r="A232" s="35" t="s">
        <v>354</v>
      </c>
      <c r="B232" s="36">
        <v>56.7</v>
      </c>
    </row>
    <row r="233" spans="1:2" hidden="1" x14ac:dyDescent="0.25">
      <c r="A233" s="35" t="s">
        <v>355</v>
      </c>
      <c r="B233" s="36">
        <v>56.9</v>
      </c>
    </row>
    <row r="234" spans="1:2" hidden="1" x14ac:dyDescent="0.25">
      <c r="A234" s="35" t="s">
        <v>356</v>
      </c>
      <c r="B234" s="36">
        <v>57</v>
      </c>
    </row>
    <row r="235" spans="1:2" x14ac:dyDescent="0.25">
      <c r="A235" s="35" t="s">
        <v>357</v>
      </c>
      <c r="B235" s="36">
        <v>57</v>
      </c>
    </row>
    <row r="236" spans="1:2" hidden="1" x14ac:dyDescent="0.25">
      <c r="A236" s="35" t="s">
        <v>358</v>
      </c>
      <c r="B236" s="36">
        <v>57.2</v>
      </c>
    </row>
    <row r="237" spans="1:2" hidden="1" x14ac:dyDescent="0.25">
      <c r="A237" s="35" t="s">
        <v>359</v>
      </c>
      <c r="B237" s="36">
        <v>57.5</v>
      </c>
    </row>
    <row r="238" spans="1:2" hidden="1" x14ac:dyDescent="0.25">
      <c r="A238" s="35" t="s">
        <v>360</v>
      </c>
      <c r="B238" s="36">
        <v>58.7</v>
      </c>
    </row>
    <row r="239" spans="1:2" hidden="1" x14ac:dyDescent="0.25">
      <c r="A239" s="35" t="s">
        <v>361</v>
      </c>
      <c r="B239" s="36">
        <v>59.2</v>
      </c>
    </row>
    <row r="240" spans="1:2" hidden="1" x14ac:dyDescent="0.25">
      <c r="A240" s="35" t="s">
        <v>362</v>
      </c>
      <c r="B240" s="36">
        <v>59.5</v>
      </c>
    </row>
    <row r="241" spans="1:2" hidden="1" x14ac:dyDescent="0.25">
      <c r="A241" s="35" t="s">
        <v>363</v>
      </c>
      <c r="B241" s="36">
        <v>59.3</v>
      </c>
    </row>
    <row r="242" spans="1:2" hidden="1" x14ac:dyDescent="0.25">
      <c r="A242" s="35" t="s">
        <v>364</v>
      </c>
      <c r="B242" s="36">
        <v>59.9</v>
      </c>
    </row>
    <row r="243" spans="1:2" hidden="1" x14ac:dyDescent="0.25">
      <c r="A243" s="35" t="s">
        <v>365</v>
      </c>
      <c r="B243" s="36">
        <v>60.1</v>
      </c>
    </row>
    <row r="244" spans="1:2" hidden="1" x14ac:dyDescent="0.25">
      <c r="A244" s="35" t="s">
        <v>366</v>
      </c>
      <c r="B244" s="36">
        <v>60.4</v>
      </c>
    </row>
    <row r="245" spans="1:2" hidden="1" x14ac:dyDescent="0.25">
      <c r="A245" s="35" t="s">
        <v>367</v>
      </c>
      <c r="B245" s="36">
        <v>60.5</v>
      </c>
    </row>
    <row r="246" spans="1:2" hidden="1" x14ac:dyDescent="0.25">
      <c r="A246" s="35" t="s">
        <v>368</v>
      </c>
      <c r="B246" s="36">
        <v>60.7</v>
      </c>
    </row>
    <row r="247" spans="1:2" x14ac:dyDescent="0.25">
      <c r="A247" s="35" t="s">
        <v>369</v>
      </c>
      <c r="B247" s="36">
        <v>60.5</v>
      </c>
    </row>
    <row r="248" spans="1:2" hidden="1" x14ac:dyDescent="0.25">
      <c r="A248" s="35" t="s">
        <v>370</v>
      </c>
      <c r="B248" s="36">
        <v>60.8</v>
      </c>
    </row>
    <row r="249" spans="1:2" hidden="1" x14ac:dyDescent="0.25">
      <c r="A249" s="35" t="s">
        <v>371</v>
      </c>
      <c r="B249" s="36">
        <v>61.1</v>
      </c>
    </row>
    <row r="250" spans="1:2" hidden="1" x14ac:dyDescent="0.25">
      <c r="A250" s="35" t="s">
        <v>372</v>
      </c>
      <c r="B250" s="36">
        <v>61.8</v>
      </c>
    </row>
    <row r="251" spans="1:2" hidden="1" x14ac:dyDescent="0.25">
      <c r="A251" s="35" t="s">
        <v>373</v>
      </c>
      <c r="B251" s="36">
        <v>62.2</v>
      </c>
    </row>
    <row r="252" spans="1:2" hidden="1" x14ac:dyDescent="0.25">
      <c r="A252" s="35" t="s">
        <v>374</v>
      </c>
      <c r="B252" s="36">
        <v>62.2</v>
      </c>
    </row>
    <row r="253" spans="1:2" hidden="1" x14ac:dyDescent="0.25">
      <c r="A253" s="35" t="s">
        <v>375</v>
      </c>
      <c r="B253" s="36">
        <v>62</v>
      </c>
    </row>
    <row r="254" spans="1:2" hidden="1" x14ac:dyDescent="0.25">
      <c r="A254" s="35" t="s">
        <v>376</v>
      </c>
      <c r="B254" s="36">
        <v>62.1</v>
      </c>
    </row>
    <row r="255" spans="1:2" hidden="1" x14ac:dyDescent="0.25">
      <c r="A255" s="35" t="s">
        <v>377</v>
      </c>
      <c r="B255" s="36">
        <v>62.3</v>
      </c>
    </row>
    <row r="256" spans="1:2" hidden="1" x14ac:dyDescent="0.25">
      <c r="A256" s="35" t="s">
        <v>378</v>
      </c>
      <c r="B256" s="36">
        <v>62.5</v>
      </c>
    </row>
    <row r="257" spans="1:2" hidden="1" x14ac:dyDescent="0.25">
      <c r="A257" s="35" t="s">
        <v>379</v>
      </c>
      <c r="B257" s="36">
        <v>62.5</v>
      </c>
    </row>
    <row r="258" spans="1:2" hidden="1" x14ac:dyDescent="0.25">
      <c r="A258" s="35" t="s">
        <v>380</v>
      </c>
      <c r="B258" s="36">
        <v>62.6</v>
      </c>
    </row>
    <row r="259" spans="1:2" x14ac:dyDescent="0.25">
      <c r="A259" s="35" t="s">
        <v>381</v>
      </c>
      <c r="B259" s="36">
        <v>62.4</v>
      </c>
    </row>
    <row r="260" spans="1:2" hidden="1" x14ac:dyDescent="0.25">
      <c r="A260" s="35" t="s">
        <v>382</v>
      </c>
      <c r="B260" s="36">
        <v>62.7</v>
      </c>
    </row>
    <row r="261" spans="1:2" hidden="1" x14ac:dyDescent="0.25">
      <c r="A261" s="35" t="s">
        <v>383</v>
      </c>
      <c r="B261" s="36">
        <v>63</v>
      </c>
    </row>
    <row r="262" spans="1:2" hidden="1" x14ac:dyDescent="0.25">
      <c r="A262" s="35" t="s">
        <v>384</v>
      </c>
      <c r="B262" s="36">
        <v>63.4</v>
      </c>
    </row>
    <row r="263" spans="1:2" hidden="1" x14ac:dyDescent="0.25">
      <c r="A263" s="35" t="s">
        <v>385</v>
      </c>
      <c r="B263" s="36">
        <v>63.6</v>
      </c>
    </row>
    <row r="264" spans="1:2" hidden="1" x14ac:dyDescent="0.25">
      <c r="A264" s="35" t="s">
        <v>386</v>
      </c>
      <c r="B264" s="36">
        <v>63.6</v>
      </c>
    </row>
    <row r="265" spans="1:2" hidden="1" x14ac:dyDescent="0.25">
      <c r="A265" s="35" t="s">
        <v>387</v>
      </c>
      <c r="B265" s="36">
        <v>63.4</v>
      </c>
    </row>
    <row r="266" spans="1:2" hidden="1" x14ac:dyDescent="0.25">
      <c r="A266" s="35" t="s">
        <v>388</v>
      </c>
      <c r="B266" s="36">
        <v>63.7</v>
      </c>
    </row>
    <row r="267" spans="1:2" hidden="1" x14ac:dyDescent="0.25">
      <c r="A267" s="35" t="s">
        <v>389</v>
      </c>
      <c r="B267" s="36">
        <v>64</v>
      </c>
    </row>
    <row r="268" spans="1:2" hidden="1" x14ac:dyDescent="0.25">
      <c r="A268" s="35" t="s">
        <v>390</v>
      </c>
      <c r="B268" s="36">
        <v>64</v>
      </c>
    </row>
    <row r="269" spans="1:2" hidden="1" x14ac:dyDescent="0.25">
      <c r="A269" s="35" t="s">
        <v>391</v>
      </c>
      <c r="B269" s="36">
        <v>63.8</v>
      </c>
    </row>
    <row r="270" spans="1:2" hidden="1" x14ac:dyDescent="0.25">
      <c r="A270" s="35" t="s">
        <v>392</v>
      </c>
      <c r="B270" s="36">
        <v>64</v>
      </c>
    </row>
    <row r="271" spans="1:2" x14ac:dyDescent="0.25">
      <c r="A271" s="35" t="s">
        <v>393</v>
      </c>
      <c r="B271" s="36">
        <v>64</v>
      </c>
    </row>
    <row r="272" spans="1:2" hidden="1" x14ac:dyDescent="0.25">
      <c r="A272" s="35" t="s">
        <v>394</v>
      </c>
      <c r="B272" s="36">
        <v>64.2</v>
      </c>
    </row>
    <row r="273" spans="1:2" hidden="1" x14ac:dyDescent="0.25">
      <c r="A273" s="35" t="s">
        <v>395</v>
      </c>
      <c r="B273" s="36">
        <v>64.400000000000006</v>
      </c>
    </row>
    <row r="274" spans="1:2" hidden="1" x14ac:dyDescent="0.25">
      <c r="A274" s="35" t="s">
        <v>396</v>
      </c>
      <c r="B274" s="36">
        <v>64.900000000000006</v>
      </c>
    </row>
    <row r="275" spans="1:2" hidden="1" x14ac:dyDescent="0.25">
      <c r="A275" s="35" t="s">
        <v>397</v>
      </c>
      <c r="B275" s="36">
        <v>65.099999999999994</v>
      </c>
    </row>
    <row r="276" spans="1:2" hidden="1" x14ac:dyDescent="0.25">
      <c r="A276" s="35" t="s">
        <v>398</v>
      </c>
      <c r="B276" s="36">
        <v>65.099999999999994</v>
      </c>
    </row>
    <row r="277" spans="1:2" hidden="1" x14ac:dyDescent="0.25">
      <c r="A277" s="35" t="s">
        <v>399</v>
      </c>
      <c r="B277" s="36">
        <v>64.7</v>
      </c>
    </row>
    <row r="278" spans="1:2" hidden="1" x14ac:dyDescent="0.25">
      <c r="A278" s="35" t="s">
        <v>400</v>
      </c>
      <c r="B278" s="36">
        <v>65.099999999999994</v>
      </c>
    </row>
    <row r="279" spans="1:2" hidden="1" x14ac:dyDescent="0.25">
      <c r="A279" s="35" t="s">
        <v>401</v>
      </c>
      <c r="B279" s="36">
        <v>65.2</v>
      </c>
    </row>
    <row r="280" spans="1:2" hidden="1" x14ac:dyDescent="0.25">
      <c r="A280" s="35" t="s">
        <v>402</v>
      </c>
      <c r="B280" s="36">
        <v>65.099999999999994</v>
      </c>
    </row>
    <row r="281" spans="1:2" hidden="1" x14ac:dyDescent="0.25">
      <c r="A281" s="35" t="s">
        <v>403</v>
      </c>
      <c r="B281" s="36">
        <v>65.2</v>
      </c>
    </row>
    <row r="282" spans="1:2" hidden="1" x14ac:dyDescent="0.25">
      <c r="A282" s="35" t="s">
        <v>404</v>
      </c>
      <c r="B282" s="36">
        <v>65.5</v>
      </c>
    </row>
    <row r="283" spans="1:2" x14ac:dyDescent="0.25">
      <c r="A283" s="35" t="s">
        <v>405</v>
      </c>
      <c r="B283" s="36">
        <v>65.5</v>
      </c>
    </row>
    <row r="284" spans="1:2" hidden="1" x14ac:dyDescent="0.25">
      <c r="A284" s="35" t="s">
        <v>406</v>
      </c>
      <c r="B284" s="36">
        <v>65.7</v>
      </c>
    </row>
    <row r="285" spans="1:2" hidden="1" x14ac:dyDescent="0.25">
      <c r="A285" s="35" t="s">
        <v>407</v>
      </c>
      <c r="B285" s="36">
        <v>66</v>
      </c>
    </row>
    <row r="286" spans="1:2" hidden="1" x14ac:dyDescent="0.25">
      <c r="A286" s="35" t="s">
        <v>408</v>
      </c>
      <c r="B286" s="36">
        <v>66.400000000000006</v>
      </c>
    </row>
    <row r="287" spans="1:2" hidden="1" x14ac:dyDescent="0.25">
      <c r="A287" s="35" t="s">
        <v>409</v>
      </c>
      <c r="B287" s="36">
        <v>66.7</v>
      </c>
    </row>
    <row r="288" spans="1:2" hidden="1" x14ac:dyDescent="0.25">
      <c r="A288" s="35" t="s">
        <v>410</v>
      </c>
      <c r="B288" s="36">
        <v>66.8</v>
      </c>
    </row>
    <row r="289" spans="1:2" hidden="1" x14ac:dyDescent="0.25">
      <c r="A289" s="35" t="s">
        <v>411</v>
      </c>
      <c r="B289" s="36">
        <v>66.599999999999994</v>
      </c>
    </row>
    <row r="290" spans="1:2" hidden="1" x14ac:dyDescent="0.25">
      <c r="A290" s="35" t="s">
        <v>412</v>
      </c>
      <c r="B290" s="36">
        <v>66.900000000000006</v>
      </c>
    </row>
    <row r="291" spans="1:2" hidden="1" x14ac:dyDescent="0.25">
      <c r="A291" s="35" t="s">
        <v>413</v>
      </c>
      <c r="B291" s="36">
        <v>67.2</v>
      </c>
    </row>
    <row r="292" spans="1:2" hidden="1" x14ac:dyDescent="0.25">
      <c r="A292" s="35" t="s">
        <v>414</v>
      </c>
      <c r="B292" s="36">
        <v>67.099999999999994</v>
      </c>
    </row>
    <row r="293" spans="1:2" hidden="1" x14ac:dyDescent="0.25">
      <c r="A293" s="35" t="s">
        <v>415</v>
      </c>
      <c r="B293" s="36">
        <v>67.099999999999994</v>
      </c>
    </row>
    <row r="294" spans="1:2" hidden="1" x14ac:dyDescent="0.25">
      <c r="A294" s="35" t="s">
        <v>416</v>
      </c>
      <c r="B294" s="36">
        <v>67.5</v>
      </c>
    </row>
    <row r="295" spans="1:2" x14ac:dyDescent="0.25">
      <c r="A295" s="35" t="s">
        <v>417</v>
      </c>
      <c r="B295" s="36">
        <v>67.400000000000006</v>
      </c>
    </row>
    <row r="296" spans="1:2" hidden="1" x14ac:dyDescent="0.25">
      <c r="A296" s="35" t="s">
        <v>418</v>
      </c>
      <c r="B296" s="36">
        <v>67.7</v>
      </c>
    </row>
    <row r="297" spans="1:2" hidden="1" x14ac:dyDescent="0.25">
      <c r="A297" s="35" t="s">
        <v>419</v>
      </c>
      <c r="B297" s="36">
        <v>67.900000000000006</v>
      </c>
    </row>
    <row r="298" spans="1:2" hidden="1" x14ac:dyDescent="0.25">
      <c r="A298" s="35" t="s">
        <v>420</v>
      </c>
      <c r="B298" s="36">
        <v>68.3</v>
      </c>
    </row>
    <row r="299" spans="1:2" hidden="1" x14ac:dyDescent="0.25">
      <c r="A299" s="35" t="s">
        <v>421</v>
      </c>
      <c r="B299" s="36">
        <v>68.599999999999994</v>
      </c>
    </row>
    <row r="300" spans="1:2" hidden="1" x14ac:dyDescent="0.25">
      <c r="A300" s="35" t="s">
        <v>422</v>
      </c>
      <c r="B300" s="36">
        <v>68.7</v>
      </c>
    </row>
    <row r="301" spans="1:2" hidden="1" x14ac:dyDescent="0.25">
      <c r="A301" s="35" t="s">
        <v>423</v>
      </c>
      <c r="B301" s="36">
        <v>68.3</v>
      </c>
    </row>
    <row r="302" spans="1:2" hidden="1" x14ac:dyDescent="0.25">
      <c r="A302" s="35" t="s">
        <v>424</v>
      </c>
      <c r="B302" s="36">
        <v>68.7</v>
      </c>
    </row>
    <row r="303" spans="1:2" hidden="1" x14ac:dyDescent="0.25">
      <c r="A303" s="35" t="s">
        <v>425</v>
      </c>
      <c r="B303" s="36">
        <v>69</v>
      </c>
    </row>
    <row r="304" spans="1:2" hidden="1" x14ac:dyDescent="0.25">
      <c r="A304" s="35" t="s">
        <v>426</v>
      </c>
      <c r="B304" s="36">
        <v>69.099999999999994</v>
      </c>
    </row>
    <row r="305" spans="1:2" hidden="1" x14ac:dyDescent="0.25">
      <c r="A305" s="35" t="s">
        <v>427</v>
      </c>
      <c r="B305" s="36">
        <v>69.2</v>
      </c>
    </row>
    <row r="306" spans="1:2" hidden="1" x14ac:dyDescent="0.25">
      <c r="A306" s="35" t="s">
        <v>428</v>
      </c>
      <c r="B306" s="36">
        <v>69.400000000000006</v>
      </c>
    </row>
    <row r="307" spans="1:2" x14ac:dyDescent="0.25">
      <c r="A307" s="35" t="s">
        <v>429</v>
      </c>
      <c r="B307" s="36">
        <v>69.2</v>
      </c>
    </row>
    <row r="308" spans="1:2" hidden="1" x14ac:dyDescent="0.25">
      <c r="A308" s="35" t="s">
        <v>430</v>
      </c>
      <c r="B308" s="36">
        <v>69.3</v>
      </c>
    </row>
    <row r="309" spans="1:2" hidden="1" x14ac:dyDescent="0.25">
      <c r="A309" s="35" t="s">
        <v>431</v>
      </c>
      <c r="B309" s="36">
        <v>69.400000000000006</v>
      </c>
    </row>
    <row r="310" spans="1:2" hidden="1" x14ac:dyDescent="0.25">
      <c r="A310" s="35" t="s">
        <v>432</v>
      </c>
      <c r="B310" s="36">
        <v>69.7</v>
      </c>
    </row>
    <row r="311" spans="1:2" hidden="1" x14ac:dyDescent="0.25">
      <c r="A311" s="35" t="s">
        <v>433</v>
      </c>
      <c r="B311" s="36">
        <v>70</v>
      </c>
    </row>
    <row r="312" spans="1:2" hidden="1" x14ac:dyDescent="0.25">
      <c r="A312" s="35" t="s">
        <v>434</v>
      </c>
      <c r="B312" s="36">
        <v>70.099999999999994</v>
      </c>
    </row>
    <row r="313" spans="1:2" hidden="1" x14ac:dyDescent="0.25">
      <c r="A313" s="35" t="s">
        <v>435</v>
      </c>
      <c r="B313" s="36">
        <v>70</v>
      </c>
    </row>
    <row r="314" spans="1:2" hidden="1" x14ac:dyDescent="0.25">
      <c r="A314" s="35" t="s">
        <v>436</v>
      </c>
      <c r="B314" s="36">
        <v>70.3</v>
      </c>
    </row>
    <row r="315" spans="1:2" hidden="1" x14ac:dyDescent="0.25">
      <c r="A315" s="35" t="s">
        <v>437</v>
      </c>
      <c r="B315" s="36">
        <v>70.5</v>
      </c>
    </row>
    <row r="316" spans="1:2" hidden="1" x14ac:dyDescent="0.25">
      <c r="A316" s="35" t="s">
        <v>438</v>
      </c>
      <c r="B316" s="36">
        <v>70.599999999999994</v>
      </c>
    </row>
    <row r="317" spans="1:2" hidden="1" x14ac:dyDescent="0.25">
      <c r="A317" s="35" t="s">
        <v>439</v>
      </c>
      <c r="B317" s="36">
        <v>70.599999999999994</v>
      </c>
    </row>
    <row r="318" spans="1:2" hidden="1" x14ac:dyDescent="0.25">
      <c r="A318" s="35" t="s">
        <v>440</v>
      </c>
      <c r="B318" s="36">
        <v>70.7</v>
      </c>
    </row>
    <row r="319" spans="1:2" x14ac:dyDescent="0.25">
      <c r="A319" s="35" t="s">
        <v>441</v>
      </c>
      <c r="B319" s="36">
        <v>70.400000000000006</v>
      </c>
    </row>
    <row r="320" spans="1:2" hidden="1" x14ac:dyDescent="0.25">
      <c r="A320" s="35" t="s">
        <v>442</v>
      </c>
      <c r="B320" s="36">
        <v>70.599999999999994</v>
      </c>
    </row>
    <row r="321" spans="1:2" hidden="1" x14ac:dyDescent="0.25">
      <c r="A321" s="35" t="s">
        <v>443</v>
      </c>
      <c r="B321" s="36">
        <v>70.8</v>
      </c>
    </row>
    <row r="322" spans="1:2" hidden="1" x14ac:dyDescent="0.25">
      <c r="A322" s="35" t="s">
        <v>444</v>
      </c>
      <c r="B322" s="36">
        <v>71.2</v>
      </c>
    </row>
    <row r="323" spans="1:2" hidden="1" x14ac:dyDescent="0.25">
      <c r="A323" s="35" t="s">
        <v>445</v>
      </c>
      <c r="B323" s="36">
        <v>71.5</v>
      </c>
    </row>
    <row r="324" spans="1:2" hidden="1" x14ac:dyDescent="0.25">
      <c r="A324" s="35" t="s">
        <v>446</v>
      </c>
      <c r="B324" s="36">
        <v>71.400000000000006</v>
      </c>
    </row>
    <row r="325" spans="1:2" hidden="1" x14ac:dyDescent="0.25">
      <c r="A325" s="35" t="s">
        <v>447</v>
      </c>
      <c r="B325" s="36">
        <v>71.2</v>
      </c>
    </row>
    <row r="326" spans="1:2" hidden="1" x14ac:dyDescent="0.25">
      <c r="A326" s="35" t="s">
        <v>448</v>
      </c>
      <c r="B326" s="36">
        <v>71.400000000000006</v>
      </c>
    </row>
    <row r="327" spans="1:2" hidden="1" x14ac:dyDescent="0.25">
      <c r="A327" s="35" t="s">
        <v>449</v>
      </c>
      <c r="B327" s="36">
        <v>71.7</v>
      </c>
    </row>
    <row r="328" spans="1:2" hidden="1" x14ac:dyDescent="0.25">
      <c r="A328" s="35" t="s">
        <v>450</v>
      </c>
      <c r="B328" s="36">
        <v>71.7</v>
      </c>
    </row>
    <row r="329" spans="1:2" hidden="1" x14ac:dyDescent="0.25">
      <c r="A329" s="35" t="s">
        <v>451</v>
      </c>
      <c r="B329" s="36">
        <v>71.8</v>
      </c>
    </row>
    <row r="330" spans="1:2" hidden="1" x14ac:dyDescent="0.25">
      <c r="A330" s="35" t="s">
        <v>452</v>
      </c>
      <c r="B330" s="36">
        <v>72</v>
      </c>
    </row>
    <row r="331" spans="1:2" x14ac:dyDescent="0.25">
      <c r="A331" s="35" t="s">
        <v>453</v>
      </c>
      <c r="B331" s="36">
        <v>71.8</v>
      </c>
    </row>
    <row r="332" spans="1:2" hidden="1" x14ac:dyDescent="0.25">
      <c r="A332" s="35" t="s">
        <v>454</v>
      </c>
      <c r="B332" s="36">
        <v>71.900000000000006</v>
      </c>
    </row>
    <row r="333" spans="1:2" hidden="1" x14ac:dyDescent="0.25">
      <c r="A333" s="35" t="s">
        <v>455</v>
      </c>
      <c r="B333" s="36">
        <v>72.3</v>
      </c>
    </row>
    <row r="334" spans="1:2" hidden="1" x14ac:dyDescent="0.25">
      <c r="A334" s="35" t="s">
        <v>456</v>
      </c>
      <c r="B334" s="36">
        <v>72.599999999999994</v>
      </c>
    </row>
    <row r="335" spans="1:2" hidden="1" x14ac:dyDescent="0.25">
      <c r="A335" s="35" t="s">
        <v>457</v>
      </c>
      <c r="B335" s="36">
        <v>72.8</v>
      </c>
    </row>
    <row r="336" spans="1:2" hidden="1" x14ac:dyDescent="0.25">
      <c r="A336" s="35" t="s">
        <v>458</v>
      </c>
      <c r="B336" s="36">
        <v>72.7</v>
      </c>
    </row>
    <row r="337" spans="1:2" hidden="1" x14ac:dyDescent="0.25">
      <c r="A337" s="35" t="s">
        <v>459</v>
      </c>
      <c r="B337" s="36">
        <v>72.400000000000006</v>
      </c>
    </row>
    <row r="338" spans="1:2" hidden="1" x14ac:dyDescent="0.25">
      <c r="A338" s="35" t="s">
        <v>460</v>
      </c>
      <c r="B338" s="36">
        <v>72.599999999999994</v>
      </c>
    </row>
    <row r="339" spans="1:2" hidden="1" x14ac:dyDescent="0.25">
      <c r="A339" s="35" t="s">
        <v>461</v>
      </c>
      <c r="B339" s="36">
        <v>72.8</v>
      </c>
    </row>
    <row r="340" spans="1:2" hidden="1" x14ac:dyDescent="0.25">
      <c r="A340" s="35" t="s">
        <v>462</v>
      </c>
      <c r="B340" s="36">
        <v>72.8</v>
      </c>
    </row>
    <row r="341" spans="1:2" hidden="1" x14ac:dyDescent="0.25">
      <c r="A341" s="35" t="s">
        <v>463</v>
      </c>
      <c r="B341" s="36">
        <v>72.900000000000006</v>
      </c>
    </row>
    <row r="342" spans="1:2" hidden="1" x14ac:dyDescent="0.25">
      <c r="A342" s="35" t="s">
        <v>464</v>
      </c>
      <c r="B342" s="36">
        <v>73.099999999999994</v>
      </c>
    </row>
    <row r="343" spans="1:2" x14ac:dyDescent="0.25">
      <c r="A343" s="35" t="s">
        <v>465</v>
      </c>
      <c r="B343" s="36">
        <v>72.599999999999994</v>
      </c>
    </row>
    <row r="344" spans="1:2" hidden="1" x14ac:dyDescent="0.25">
      <c r="A344" s="35" t="s">
        <v>466</v>
      </c>
      <c r="B344" s="36">
        <v>72.8</v>
      </c>
    </row>
    <row r="345" spans="1:2" hidden="1" x14ac:dyDescent="0.25">
      <c r="A345" s="35" t="s">
        <v>467</v>
      </c>
      <c r="B345" s="36">
        <v>73</v>
      </c>
    </row>
    <row r="346" spans="1:2" hidden="1" x14ac:dyDescent="0.25">
      <c r="A346" s="35" t="s">
        <v>468</v>
      </c>
      <c r="B346" s="36">
        <v>73.3</v>
      </c>
    </row>
    <row r="347" spans="1:2" hidden="1" x14ac:dyDescent="0.25">
      <c r="A347" s="35" t="s">
        <v>469</v>
      </c>
      <c r="B347" s="36">
        <v>73.5</v>
      </c>
    </row>
    <row r="348" spans="1:2" hidden="1" x14ac:dyDescent="0.25">
      <c r="A348" s="35" t="s">
        <v>470</v>
      </c>
      <c r="B348" s="36">
        <v>73.599999999999994</v>
      </c>
    </row>
    <row r="349" spans="1:2" hidden="1" x14ac:dyDescent="0.25">
      <c r="A349" s="35" t="s">
        <v>471</v>
      </c>
      <c r="B349" s="36">
        <v>73.3</v>
      </c>
    </row>
    <row r="350" spans="1:2" hidden="1" x14ac:dyDescent="0.25">
      <c r="A350" s="35" t="s">
        <v>472</v>
      </c>
      <c r="B350" s="36">
        <v>73.3</v>
      </c>
    </row>
    <row r="351" spans="1:2" hidden="1" x14ac:dyDescent="0.25">
      <c r="A351" s="35" t="s">
        <v>473</v>
      </c>
      <c r="B351" s="36">
        <v>73.8</v>
      </c>
    </row>
    <row r="352" spans="1:2" hidden="1" x14ac:dyDescent="0.25">
      <c r="A352" s="35" t="s">
        <v>474</v>
      </c>
      <c r="B352" s="36">
        <v>73.8</v>
      </c>
    </row>
    <row r="353" spans="1:2" hidden="1" x14ac:dyDescent="0.25">
      <c r="A353" s="35" t="s">
        <v>475</v>
      </c>
      <c r="B353" s="36">
        <v>74</v>
      </c>
    </row>
    <row r="354" spans="1:2" hidden="1" x14ac:dyDescent="0.25">
      <c r="A354" s="35" t="s">
        <v>476</v>
      </c>
      <c r="B354" s="36">
        <v>74</v>
      </c>
    </row>
    <row r="355" spans="1:2" x14ac:dyDescent="0.25">
      <c r="A355" s="35" t="s">
        <v>477</v>
      </c>
      <c r="B355" s="36">
        <v>73.5</v>
      </c>
    </row>
    <row r="356" spans="1:2" hidden="1" x14ac:dyDescent="0.25">
      <c r="A356" s="35" t="s">
        <v>478</v>
      </c>
      <c r="B356" s="36">
        <v>73.7</v>
      </c>
    </row>
    <row r="357" spans="1:2" hidden="1" x14ac:dyDescent="0.25">
      <c r="A357" s="35" t="s">
        <v>479</v>
      </c>
      <c r="B357" s="36">
        <v>73.900000000000006</v>
      </c>
    </row>
    <row r="358" spans="1:2" hidden="1" x14ac:dyDescent="0.25">
      <c r="A358" s="35" t="s">
        <v>480</v>
      </c>
      <c r="B358" s="36">
        <v>74.400000000000006</v>
      </c>
    </row>
    <row r="359" spans="1:2" hidden="1" x14ac:dyDescent="0.25">
      <c r="A359" s="35" t="s">
        <v>481</v>
      </c>
      <c r="B359" s="36">
        <v>74.900000000000006</v>
      </c>
    </row>
    <row r="360" spans="1:2" hidden="1" x14ac:dyDescent="0.25">
      <c r="A360" s="35" t="s">
        <v>482</v>
      </c>
      <c r="B360" s="36">
        <v>75</v>
      </c>
    </row>
    <row r="361" spans="1:2" hidden="1" x14ac:dyDescent="0.25">
      <c r="A361" s="35" t="s">
        <v>483</v>
      </c>
      <c r="B361" s="36">
        <v>74.5</v>
      </c>
    </row>
    <row r="362" spans="1:2" hidden="1" x14ac:dyDescent="0.25">
      <c r="A362" s="35" t="s">
        <v>484</v>
      </c>
      <c r="B362" s="36">
        <v>74.8</v>
      </c>
    </row>
    <row r="363" spans="1:2" hidden="1" x14ac:dyDescent="0.25">
      <c r="A363" s="35" t="s">
        <v>485</v>
      </c>
      <c r="B363" s="36">
        <v>75</v>
      </c>
    </row>
    <row r="364" spans="1:2" hidden="1" x14ac:dyDescent="0.25">
      <c r="A364" s="35" t="s">
        <v>486</v>
      </c>
      <c r="B364" s="36">
        <v>74.900000000000006</v>
      </c>
    </row>
    <row r="365" spans="1:2" hidden="1" x14ac:dyDescent="0.25">
      <c r="A365" s="35" t="s">
        <v>487</v>
      </c>
      <c r="B365" s="36">
        <v>74.900000000000006</v>
      </c>
    </row>
    <row r="366" spans="1:2" hidden="1" x14ac:dyDescent="0.25">
      <c r="A366" s="35" t="s">
        <v>488</v>
      </c>
      <c r="B366" s="36">
        <v>75</v>
      </c>
    </row>
    <row r="367" spans="1:2" x14ac:dyDescent="0.25">
      <c r="A367" s="35" t="s">
        <v>489</v>
      </c>
      <c r="B367" s="36">
        <v>74.8</v>
      </c>
    </row>
    <row r="368" spans="1:2" hidden="1" x14ac:dyDescent="0.25">
      <c r="A368" s="35" t="s">
        <v>490</v>
      </c>
      <c r="B368" s="36">
        <v>75</v>
      </c>
    </row>
    <row r="369" spans="1:2" hidden="1" x14ac:dyDescent="0.25">
      <c r="A369" s="35" t="s">
        <v>491</v>
      </c>
      <c r="B369" s="36">
        <v>75.2</v>
      </c>
    </row>
    <row r="370" spans="1:2" hidden="1" x14ac:dyDescent="0.25">
      <c r="A370" s="35" t="s">
        <v>492</v>
      </c>
      <c r="B370" s="36">
        <v>75.599999999999994</v>
      </c>
    </row>
    <row r="371" spans="1:2" hidden="1" x14ac:dyDescent="0.25">
      <c r="A371" s="35" t="s">
        <v>493</v>
      </c>
      <c r="B371" s="36">
        <v>75.8</v>
      </c>
    </row>
    <row r="372" spans="1:2" hidden="1" x14ac:dyDescent="0.25">
      <c r="A372" s="35" t="s">
        <v>494</v>
      </c>
      <c r="B372" s="36">
        <v>75.8</v>
      </c>
    </row>
    <row r="373" spans="1:2" hidden="1" x14ac:dyDescent="0.25">
      <c r="A373" s="35" t="s">
        <v>495</v>
      </c>
      <c r="B373" s="36">
        <v>75.599999999999994</v>
      </c>
    </row>
    <row r="374" spans="1:2" hidden="1" x14ac:dyDescent="0.25">
      <c r="A374" s="35" t="s">
        <v>496</v>
      </c>
      <c r="B374" s="36">
        <v>75.8</v>
      </c>
    </row>
    <row r="375" spans="1:2" hidden="1" x14ac:dyDescent="0.25">
      <c r="A375" s="35" t="s">
        <v>497</v>
      </c>
      <c r="B375" s="36">
        <v>76</v>
      </c>
    </row>
    <row r="376" spans="1:2" hidden="1" x14ac:dyDescent="0.25">
      <c r="A376" s="35" t="s">
        <v>498</v>
      </c>
      <c r="B376" s="36">
        <v>76.099999999999994</v>
      </c>
    </row>
    <row r="377" spans="1:2" hidden="1" x14ac:dyDescent="0.25">
      <c r="A377" s="35" t="s">
        <v>499</v>
      </c>
      <c r="B377" s="36">
        <v>76.099999999999994</v>
      </c>
    </row>
    <row r="378" spans="1:2" hidden="1" x14ac:dyDescent="0.25">
      <c r="A378" s="35" t="s">
        <v>500</v>
      </c>
      <c r="B378" s="36">
        <v>76.3</v>
      </c>
    </row>
    <row r="379" spans="1:2" x14ac:dyDescent="0.25">
      <c r="A379" s="35" t="s">
        <v>501</v>
      </c>
      <c r="B379" s="36">
        <v>75.900000000000006</v>
      </c>
    </row>
    <row r="380" spans="1:2" hidden="1" x14ac:dyDescent="0.25">
      <c r="A380" s="35" t="s">
        <v>502</v>
      </c>
      <c r="B380" s="36">
        <v>76.099999999999994</v>
      </c>
    </row>
    <row r="381" spans="1:2" hidden="1" x14ac:dyDescent="0.25">
      <c r="A381" s="35" t="s">
        <v>503</v>
      </c>
      <c r="B381" s="36">
        <v>76.400000000000006</v>
      </c>
    </row>
    <row r="382" spans="1:2" hidden="1" x14ac:dyDescent="0.25">
      <c r="A382" s="35" t="s">
        <v>504</v>
      </c>
      <c r="B382" s="36">
        <v>76.8</v>
      </c>
    </row>
    <row r="383" spans="1:2" hidden="1" x14ac:dyDescent="0.25">
      <c r="A383" s="35" t="s">
        <v>505</v>
      </c>
      <c r="B383" s="36">
        <v>76.8</v>
      </c>
    </row>
    <row r="384" spans="1:2" hidden="1" x14ac:dyDescent="0.25">
      <c r="A384" s="35" t="s">
        <v>506</v>
      </c>
      <c r="B384" s="36">
        <v>76.7</v>
      </c>
    </row>
    <row r="385" spans="1:2" hidden="1" x14ac:dyDescent="0.25">
      <c r="A385" s="35" t="s">
        <v>507</v>
      </c>
      <c r="B385" s="36">
        <v>76.599999999999994</v>
      </c>
    </row>
    <row r="386" spans="1:2" hidden="1" x14ac:dyDescent="0.25">
      <c r="A386" s="35" t="s">
        <v>508</v>
      </c>
      <c r="B386" s="36">
        <v>76.8</v>
      </c>
    </row>
    <row r="387" spans="1:2" hidden="1" x14ac:dyDescent="0.25">
      <c r="A387" s="35" t="s">
        <v>509</v>
      </c>
      <c r="B387" s="36">
        <v>77</v>
      </c>
    </row>
    <row r="388" spans="1:2" hidden="1" x14ac:dyDescent="0.25">
      <c r="A388" s="35" t="s">
        <v>510</v>
      </c>
      <c r="B388" s="36">
        <v>77.099999999999994</v>
      </c>
    </row>
    <row r="389" spans="1:2" hidden="1" x14ac:dyDescent="0.25">
      <c r="A389" s="35" t="s">
        <v>511</v>
      </c>
      <c r="B389" s="36">
        <v>77.099999999999994</v>
      </c>
    </row>
    <row r="390" spans="1:2" hidden="1" x14ac:dyDescent="0.25">
      <c r="A390" s="35" t="s">
        <v>512</v>
      </c>
      <c r="B390" s="36">
        <v>77.3</v>
      </c>
    </row>
    <row r="391" spans="1:2" x14ac:dyDescent="0.25">
      <c r="A391" s="35" t="s">
        <v>513</v>
      </c>
      <c r="B391" s="36">
        <v>77</v>
      </c>
    </row>
    <row r="392" spans="1:2" hidden="1" x14ac:dyDescent="0.25">
      <c r="A392" s="35" t="s">
        <v>514</v>
      </c>
      <c r="B392" s="36">
        <v>77.2</v>
      </c>
    </row>
    <row r="393" spans="1:2" hidden="1" x14ac:dyDescent="0.25">
      <c r="A393" s="35" t="s">
        <v>515</v>
      </c>
      <c r="B393" s="36">
        <v>77.3</v>
      </c>
    </row>
    <row r="394" spans="1:2" hidden="1" x14ac:dyDescent="0.25">
      <c r="A394" s="35" t="s">
        <v>516</v>
      </c>
      <c r="B394" s="36">
        <v>77.599999999999994</v>
      </c>
    </row>
    <row r="395" spans="1:2" hidden="1" x14ac:dyDescent="0.25">
      <c r="A395" s="35" t="s">
        <v>517</v>
      </c>
      <c r="B395" s="36">
        <v>77.900000000000006</v>
      </c>
    </row>
    <row r="396" spans="1:2" hidden="1" x14ac:dyDescent="0.25">
      <c r="A396" s="35" t="s">
        <v>518</v>
      </c>
      <c r="B396" s="36">
        <v>77.900000000000006</v>
      </c>
    </row>
    <row r="397" spans="1:2" hidden="1" x14ac:dyDescent="0.25">
      <c r="A397" s="35" t="s">
        <v>519</v>
      </c>
      <c r="B397" s="36">
        <v>77.7</v>
      </c>
    </row>
    <row r="398" spans="1:2" hidden="1" x14ac:dyDescent="0.25">
      <c r="A398" s="35" t="s">
        <v>520</v>
      </c>
      <c r="B398" s="36">
        <v>77.900000000000006</v>
      </c>
    </row>
    <row r="399" spans="1:2" hidden="1" x14ac:dyDescent="0.25">
      <c r="A399" s="35" t="s">
        <v>521</v>
      </c>
      <c r="B399" s="36">
        <v>77.900000000000006</v>
      </c>
    </row>
    <row r="400" spans="1:2" hidden="1" x14ac:dyDescent="0.25">
      <c r="A400" s="35" t="s">
        <v>522</v>
      </c>
      <c r="B400" s="36">
        <v>78.099999999999994</v>
      </c>
    </row>
    <row r="401" spans="1:2" hidden="1" x14ac:dyDescent="0.25">
      <c r="A401" s="35" t="s">
        <v>523</v>
      </c>
      <c r="B401" s="36">
        <v>78.3</v>
      </c>
    </row>
    <row r="402" spans="1:2" hidden="1" x14ac:dyDescent="0.25">
      <c r="A402" s="35" t="s">
        <v>524</v>
      </c>
      <c r="B402" s="36">
        <v>78.599999999999994</v>
      </c>
    </row>
    <row r="403" spans="1:2" x14ac:dyDescent="0.25">
      <c r="A403" s="35" t="s">
        <v>525</v>
      </c>
      <c r="B403" s="36">
        <v>78.3</v>
      </c>
    </row>
    <row r="404" spans="1:2" hidden="1" x14ac:dyDescent="0.25">
      <c r="A404" s="35" t="s">
        <v>526</v>
      </c>
      <c r="B404" s="36">
        <v>78.5</v>
      </c>
    </row>
    <row r="405" spans="1:2" hidden="1" x14ac:dyDescent="0.25">
      <c r="A405" s="35" t="s">
        <v>527</v>
      </c>
      <c r="B405" s="36">
        <v>78.8</v>
      </c>
    </row>
    <row r="406" spans="1:2" hidden="1" x14ac:dyDescent="0.25">
      <c r="A406" s="35" t="s">
        <v>528</v>
      </c>
      <c r="B406" s="36">
        <v>79.099999999999994</v>
      </c>
    </row>
    <row r="407" spans="1:2" hidden="1" x14ac:dyDescent="0.25">
      <c r="A407" s="35" t="s">
        <v>529</v>
      </c>
      <c r="B407" s="36">
        <v>79.400000000000006</v>
      </c>
    </row>
    <row r="408" spans="1:2" hidden="1" x14ac:dyDescent="0.25">
      <c r="A408" s="35" t="s">
        <v>530</v>
      </c>
      <c r="B408" s="36">
        <v>79.400000000000006</v>
      </c>
    </row>
    <row r="409" spans="1:2" hidden="1" x14ac:dyDescent="0.25">
      <c r="A409" s="35" t="s">
        <v>531</v>
      </c>
      <c r="B409" s="36">
        <v>79.5</v>
      </c>
    </row>
    <row r="410" spans="1:2" hidden="1" x14ac:dyDescent="0.25">
      <c r="A410" s="35" t="s">
        <v>532</v>
      </c>
      <c r="B410" s="36">
        <v>79.7</v>
      </c>
    </row>
    <row r="411" spans="1:2" hidden="1" x14ac:dyDescent="0.25">
      <c r="A411" s="35" t="s">
        <v>533</v>
      </c>
      <c r="B411" s="36">
        <v>79.900000000000006</v>
      </c>
    </row>
    <row r="412" spans="1:2" hidden="1" x14ac:dyDescent="0.25">
      <c r="A412" s="35" t="s">
        <v>534</v>
      </c>
      <c r="B412" s="36">
        <v>80</v>
      </c>
    </row>
    <row r="413" spans="1:2" hidden="1" x14ac:dyDescent="0.25">
      <c r="A413" s="35" t="s">
        <v>535</v>
      </c>
      <c r="B413" s="36">
        <v>80</v>
      </c>
    </row>
    <row r="414" spans="1:2" hidden="1" x14ac:dyDescent="0.25">
      <c r="A414" s="35" t="s">
        <v>536</v>
      </c>
      <c r="B414" s="36">
        <v>80.3</v>
      </c>
    </row>
    <row r="415" spans="1:2" x14ac:dyDescent="0.25">
      <c r="A415" s="35" t="s">
        <v>537</v>
      </c>
      <c r="B415" s="36">
        <v>80</v>
      </c>
    </row>
    <row r="416" spans="1:2" hidden="1" x14ac:dyDescent="0.25">
      <c r="A416" s="35" t="s">
        <v>538</v>
      </c>
      <c r="B416" s="36">
        <v>80.2</v>
      </c>
    </row>
    <row r="417" spans="1:2" hidden="1" x14ac:dyDescent="0.25">
      <c r="A417" s="35" t="s">
        <v>539</v>
      </c>
      <c r="B417" s="36">
        <v>80.400000000000006</v>
      </c>
    </row>
    <row r="418" spans="1:2" hidden="1" x14ac:dyDescent="0.25">
      <c r="A418" s="35" t="s">
        <v>540</v>
      </c>
      <c r="B418" s="36">
        <v>80.900000000000006</v>
      </c>
    </row>
    <row r="419" spans="1:2" hidden="1" x14ac:dyDescent="0.25">
      <c r="A419" s="35" t="s">
        <v>541</v>
      </c>
      <c r="B419" s="36">
        <v>81.3</v>
      </c>
    </row>
    <row r="420" spans="1:2" hidden="1" x14ac:dyDescent="0.25">
      <c r="A420" s="35" t="s">
        <v>542</v>
      </c>
      <c r="B420" s="36">
        <v>81.5</v>
      </c>
    </row>
    <row r="421" spans="1:2" hidden="1" x14ac:dyDescent="0.25">
      <c r="A421" s="35" t="s">
        <v>543</v>
      </c>
      <c r="B421" s="36">
        <v>81.5</v>
      </c>
    </row>
    <row r="422" spans="1:2" hidden="1" x14ac:dyDescent="0.25">
      <c r="A422" s="35" t="s">
        <v>544</v>
      </c>
      <c r="B422" s="36">
        <v>81.8</v>
      </c>
    </row>
    <row r="423" spans="1:2" hidden="1" x14ac:dyDescent="0.25">
      <c r="A423" s="35" t="s">
        <v>545</v>
      </c>
      <c r="B423" s="36">
        <v>81.900000000000006</v>
      </c>
    </row>
    <row r="424" spans="1:2" hidden="1" x14ac:dyDescent="0.25">
      <c r="A424" s="35" t="s">
        <v>546</v>
      </c>
      <c r="B424" s="36">
        <v>82</v>
      </c>
    </row>
    <row r="425" spans="1:2" hidden="1" x14ac:dyDescent="0.25">
      <c r="A425" s="35" t="s">
        <v>547</v>
      </c>
      <c r="B425" s="36">
        <v>82.2</v>
      </c>
    </row>
    <row r="426" spans="1:2" hidden="1" x14ac:dyDescent="0.25">
      <c r="A426" s="35" t="s">
        <v>548</v>
      </c>
      <c r="B426" s="36">
        <v>82.6</v>
      </c>
    </row>
    <row r="427" spans="1:2" x14ac:dyDescent="0.25">
      <c r="A427" s="35" t="s">
        <v>549</v>
      </c>
      <c r="B427" s="36">
        <v>82.1</v>
      </c>
    </row>
    <row r="428" spans="1:2" hidden="1" x14ac:dyDescent="0.25">
      <c r="A428" s="35" t="s">
        <v>550</v>
      </c>
      <c r="B428" s="36">
        <v>82.4</v>
      </c>
    </row>
    <row r="429" spans="1:2" hidden="1" x14ac:dyDescent="0.25">
      <c r="A429" s="35" t="s">
        <v>551</v>
      </c>
      <c r="B429" s="36">
        <v>82.8</v>
      </c>
    </row>
    <row r="430" spans="1:2" hidden="1" x14ac:dyDescent="0.25">
      <c r="A430" s="35" t="s">
        <v>552</v>
      </c>
      <c r="B430" s="36">
        <v>83.1</v>
      </c>
    </row>
    <row r="431" spans="1:2" hidden="1" x14ac:dyDescent="0.25">
      <c r="A431" s="35" t="s">
        <v>553</v>
      </c>
      <c r="B431" s="36">
        <v>83.3</v>
      </c>
    </row>
    <row r="432" spans="1:2" hidden="1" x14ac:dyDescent="0.25">
      <c r="A432" s="35" t="s">
        <v>554</v>
      </c>
      <c r="B432" s="36">
        <v>83.5</v>
      </c>
    </row>
    <row r="433" spans="1:2" hidden="1" x14ac:dyDescent="0.25">
      <c r="A433" s="35" t="s">
        <v>555</v>
      </c>
      <c r="B433" s="36">
        <v>83.1</v>
      </c>
    </row>
    <row r="434" spans="1:2" hidden="1" x14ac:dyDescent="0.25">
      <c r="A434" s="35" t="s">
        <v>556</v>
      </c>
      <c r="B434" s="36">
        <v>83.4</v>
      </c>
    </row>
    <row r="435" spans="1:2" hidden="1" x14ac:dyDescent="0.25">
      <c r="A435" s="35" t="s">
        <v>557</v>
      </c>
      <c r="B435" s="36">
        <v>83.5</v>
      </c>
    </row>
    <row r="436" spans="1:2" hidden="1" x14ac:dyDescent="0.25">
      <c r="A436" s="35" t="s">
        <v>558</v>
      </c>
      <c r="B436" s="36">
        <v>83.8</v>
      </c>
    </row>
    <row r="437" spans="1:2" hidden="1" x14ac:dyDescent="0.25">
      <c r="A437" s="35" t="s">
        <v>559</v>
      </c>
      <c r="B437" s="36">
        <v>84.1</v>
      </c>
    </row>
    <row r="438" spans="1:2" hidden="1" x14ac:dyDescent="0.25">
      <c r="A438" s="35" t="s">
        <v>560</v>
      </c>
      <c r="B438" s="36">
        <v>84.5</v>
      </c>
    </row>
    <row r="439" spans="1:2" x14ac:dyDescent="0.25">
      <c r="A439" s="35" t="s">
        <v>561</v>
      </c>
      <c r="B439" s="36">
        <v>84.1</v>
      </c>
    </row>
    <row r="440" spans="1:2" hidden="1" x14ac:dyDescent="0.25">
      <c r="A440" s="35" t="s">
        <v>562</v>
      </c>
      <c r="B440" s="36">
        <v>84.6</v>
      </c>
    </row>
    <row r="441" spans="1:2" hidden="1" x14ac:dyDescent="0.25">
      <c r="A441" s="35" t="s">
        <v>563</v>
      </c>
      <c r="B441" s="36">
        <v>84.9</v>
      </c>
    </row>
    <row r="442" spans="1:2" hidden="1" x14ac:dyDescent="0.25">
      <c r="A442" s="35" t="s">
        <v>564</v>
      </c>
      <c r="B442" s="36">
        <v>85.6</v>
      </c>
    </row>
    <row r="443" spans="1:2" hidden="1" x14ac:dyDescent="0.25">
      <c r="A443" s="35" t="s">
        <v>565</v>
      </c>
      <c r="B443" s="36">
        <v>86.1</v>
      </c>
    </row>
    <row r="444" spans="1:2" hidden="1" x14ac:dyDescent="0.25">
      <c r="A444" s="35" t="s">
        <v>566</v>
      </c>
      <c r="B444" s="36">
        <v>86.6</v>
      </c>
    </row>
    <row r="445" spans="1:2" hidden="1" x14ac:dyDescent="0.25">
      <c r="A445" s="35" t="s">
        <v>567</v>
      </c>
      <c r="B445" s="36">
        <v>86.6</v>
      </c>
    </row>
    <row r="446" spans="1:2" hidden="1" x14ac:dyDescent="0.25">
      <c r="A446" s="35" t="s">
        <v>568</v>
      </c>
      <c r="B446" s="36">
        <v>87.1</v>
      </c>
    </row>
    <row r="447" spans="1:2" hidden="1" x14ac:dyDescent="0.25">
      <c r="A447" s="35" t="s">
        <v>569</v>
      </c>
      <c r="B447" s="36">
        <v>87.5</v>
      </c>
    </row>
    <row r="448" spans="1:2" hidden="1" x14ac:dyDescent="0.25">
      <c r="A448" s="35" t="s">
        <v>570</v>
      </c>
      <c r="B448" s="36">
        <v>87.3</v>
      </c>
    </row>
    <row r="449" spans="1:2" hidden="1" x14ac:dyDescent="0.25">
      <c r="A449" s="35" t="s">
        <v>571</v>
      </c>
      <c r="B449" s="36">
        <v>87.3</v>
      </c>
    </row>
    <row r="450" spans="1:2" hidden="1" x14ac:dyDescent="0.25">
      <c r="A450" s="35" t="s">
        <v>572</v>
      </c>
      <c r="B450" s="36">
        <v>87.1</v>
      </c>
    </row>
    <row r="451" spans="1:2" x14ac:dyDescent="0.25">
      <c r="A451" s="35" t="s">
        <v>573</v>
      </c>
      <c r="B451" s="36">
        <v>86.6</v>
      </c>
    </row>
    <row r="452" spans="1:2" hidden="1" x14ac:dyDescent="0.25">
      <c r="A452" s="35" t="s">
        <v>574</v>
      </c>
      <c r="B452" s="36">
        <v>87.2</v>
      </c>
    </row>
    <row r="453" spans="1:2" hidden="1" x14ac:dyDescent="0.25">
      <c r="A453" s="35" t="s">
        <v>575</v>
      </c>
      <c r="B453" s="36">
        <v>87.3</v>
      </c>
    </row>
    <row r="454" spans="1:2" hidden="1" x14ac:dyDescent="0.25">
      <c r="A454" s="35" t="s">
        <v>576</v>
      </c>
      <c r="B454" s="36">
        <v>87.5</v>
      </c>
    </row>
    <row r="455" spans="1:2" hidden="1" x14ac:dyDescent="0.25">
      <c r="A455" s="35" t="s">
        <v>577</v>
      </c>
      <c r="B455" s="36">
        <v>87.9</v>
      </c>
    </row>
    <row r="456" spans="1:2" hidden="1" x14ac:dyDescent="0.25">
      <c r="A456" s="35" t="s">
        <v>578</v>
      </c>
      <c r="B456" s="36">
        <v>88.1</v>
      </c>
    </row>
    <row r="457" spans="1:2" hidden="1" x14ac:dyDescent="0.25">
      <c r="A457" s="35" t="s">
        <v>579</v>
      </c>
      <c r="B457" s="36">
        <v>88</v>
      </c>
    </row>
    <row r="458" spans="1:2" hidden="1" x14ac:dyDescent="0.25">
      <c r="A458" s="35" t="s">
        <v>580</v>
      </c>
      <c r="B458" s="36">
        <v>88.3</v>
      </c>
    </row>
    <row r="459" spans="1:2" hidden="1" x14ac:dyDescent="0.25">
      <c r="A459" s="35" t="s">
        <v>581</v>
      </c>
      <c r="B459" s="36">
        <v>88.3</v>
      </c>
    </row>
    <row r="460" spans="1:2" hidden="1" x14ac:dyDescent="0.25">
      <c r="A460" s="35" t="s">
        <v>582</v>
      </c>
      <c r="B460" s="36">
        <v>88.4</v>
      </c>
    </row>
    <row r="461" spans="1:2" hidden="1" x14ac:dyDescent="0.25">
      <c r="A461" s="35" t="s">
        <v>583</v>
      </c>
      <c r="B461" s="36">
        <v>88.6</v>
      </c>
    </row>
    <row r="462" spans="1:2" hidden="1" x14ac:dyDescent="0.25">
      <c r="A462" s="35" t="s">
        <v>584</v>
      </c>
      <c r="B462" s="36">
        <v>88.9</v>
      </c>
    </row>
    <row r="463" spans="1:2" x14ac:dyDescent="0.25">
      <c r="A463" s="35" t="s">
        <v>585</v>
      </c>
      <c r="B463" s="36">
        <v>88.8</v>
      </c>
    </row>
    <row r="464" spans="1:2" hidden="1" x14ac:dyDescent="0.25">
      <c r="A464" s="35" t="s">
        <v>586</v>
      </c>
      <c r="B464" s="36">
        <v>89</v>
      </c>
    </row>
    <row r="465" spans="1:2" hidden="1" x14ac:dyDescent="0.25">
      <c r="A465" s="35" t="s">
        <v>587</v>
      </c>
      <c r="B465" s="36">
        <v>89.4</v>
      </c>
    </row>
    <row r="466" spans="1:2" hidden="1" x14ac:dyDescent="0.25">
      <c r="A466" s="35" t="s">
        <v>588</v>
      </c>
      <c r="B466" s="36">
        <v>89.9</v>
      </c>
    </row>
    <row r="467" spans="1:2" hidden="1" x14ac:dyDescent="0.25">
      <c r="A467" s="35" t="s">
        <v>589</v>
      </c>
      <c r="B467" s="36">
        <v>90.1</v>
      </c>
    </row>
    <row r="468" spans="1:2" hidden="1" x14ac:dyDescent="0.25">
      <c r="A468" s="35" t="s">
        <v>590</v>
      </c>
      <c r="B468" s="36">
        <v>90.2</v>
      </c>
    </row>
    <row r="469" spans="1:2" hidden="1" x14ac:dyDescent="0.25">
      <c r="A469" s="35" t="s">
        <v>591</v>
      </c>
      <c r="B469" s="36">
        <v>90</v>
      </c>
    </row>
    <row r="470" spans="1:2" hidden="1" x14ac:dyDescent="0.25">
      <c r="A470" s="35" t="s">
        <v>592</v>
      </c>
      <c r="B470" s="36">
        <v>90.4</v>
      </c>
    </row>
    <row r="471" spans="1:2" hidden="1" x14ac:dyDescent="0.25">
      <c r="A471" s="35" t="s">
        <v>593</v>
      </c>
      <c r="B471" s="36">
        <v>90.4</v>
      </c>
    </row>
    <row r="472" spans="1:2" hidden="1" x14ac:dyDescent="0.25">
      <c r="A472" s="35" t="s">
        <v>594</v>
      </c>
      <c r="B472" s="36">
        <v>90.6</v>
      </c>
    </row>
    <row r="473" spans="1:2" hidden="1" x14ac:dyDescent="0.25">
      <c r="A473" s="35" t="s">
        <v>595</v>
      </c>
      <c r="B473" s="36">
        <v>90.9</v>
      </c>
    </row>
    <row r="474" spans="1:2" hidden="1" x14ac:dyDescent="0.25">
      <c r="A474" s="35" t="s">
        <v>596</v>
      </c>
      <c r="B474" s="36">
        <v>91.7</v>
      </c>
    </row>
    <row r="475" spans="1:2" x14ac:dyDescent="0.25">
      <c r="A475" s="35" t="s">
        <v>597</v>
      </c>
      <c r="B475" s="36">
        <v>91.8</v>
      </c>
    </row>
    <row r="476" spans="1:2" hidden="1" x14ac:dyDescent="0.25">
      <c r="A476" s="35" t="s">
        <v>598</v>
      </c>
      <c r="B476" s="36">
        <v>92.3</v>
      </c>
    </row>
    <row r="477" spans="1:2" hidden="1" x14ac:dyDescent="0.25">
      <c r="A477" s="35" t="s">
        <v>599</v>
      </c>
      <c r="B477" s="36">
        <v>92.6</v>
      </c>
    </row>
    <row r="478" spans="1:2" hidden="1" x14ac:dyDescent="0.25">
      <c r="A478" s="35" t="s">
        <v>600</v>
      </c>
      <c r="B478" s="36">
        <v>93.3</v>
      </c>
    </row>
    <row r="479" spans="1:2" hidden="1" x14ac:dyDescent="0.25">
      <c r="A479" s="35" t="s">
        <v>601</v>
      </c>
      <c r="B479" s="36">
        <v>93.5</v>
      </c>
    </row>
    <row r="480" spans="1:2" hidden="1" x14ac:dyDescent="0.25">
      <c r="A480" s="35" t="s">
        <v>602</v>
      </c>
      <c r="B480" s="36">
        <v>93.5</v>
      </c>
    </row>
    <row r="481" spans="1:2" hidden="1" x14ac:dyDescent="0.25">
      <c r="A481" s="35" t="s">
        <v>603</v>
      </c>
      <c r="B481" s="36">
        <v>93.5</v>
      </c>
    </row>
    <row r="482" spans="1:2" hidden="1" x14ac:dyDescent="0.25">
      <c r="A482" s="35" t="s">
        <v>604</v>
      </c>
      <c r="B482" s="36">
        <v>93.9</v>
      </c>
    </row>
    <row r="483" spans="1:2" hidden="1" x14ac:dyDescent="0.25">
      <c r="A483" s="35" t="s">
        <v>605</v>
      </c>
      <c r="B483" s="36">
        <v>94.5</v>
      </c>
    </row>
    <row r="484" spans="1:2" hidden="1" x14ac:dyDescent="0.25">
      <c r="A484" s="35" t="s">
        <v>606</v>
      </c>
      <c r="B484" s="36">
        <v>94.5</v>
      </c>
    </row>
    <row r="485" spans="1:2" hidden="1" x14ac:dyDescent="0.25">
      <c r="A485" s="35" t="s">
        <v>607</v>
      </c>
      <c r="B485" s="36">
        <v>94.7</v>
      </c>
    </row>
    <row r="486" spans="1:2" hidden="1" x14ac:dyDescent="0.25">
      <c r="A486" s="35" t="s">
        <v>608</v>
      </c>
      <c r="B486" s="36">
        <v>95</v>
      </c>
    </row>
    <row r="487" spans="1:2" x14ac:dyDescent="0.25">
      <c r="A487" s="35" t="s">
        <v>609</v>
      </c>
      <c r="B487" s="36">
        <v>94.7</v>
      </c>
    </row>
    <row r="488" spans="1:2" hidden="1" x14ac:dyDescent="0.25">
      <c r="A488" s="35" t="s">
        <v>610</v>
      </c>
      <c r="B488" s="36">
        <v>95.2</v>
      </c>
    </row>
    <row r="489" spans="1:2" hidden="1" x14ac:dyDescent="0.25">
      <c r="A489" s="35" t="s">
        <v>611</v>
      </c>
      <c r="B489" s="36">
        <v>95.4</v>
      </c>
    </row>
    <row r="490" spans="1:2" hidden="1" x14ac:dyDescent="0.25">
      <c r="A490" s="35" t="s">
        <v>612</v>
      </c>
      <c r="B490" s="36">
        <v>95.9</v>
      </c>
    </row>
    <row r="491" spans="1:2" hidden="1" x14ac:dyDescent="0.25">
      <c r="A491" s="35" t="s">
        <v>613</v>
      </c>
      <c r="B491" s="36">
        <v>95.9</v>
      </c>
    </row>
    <row r="492" spans="1:2" hidden="1" x14ac:dyDescent="0.25">
      <c r="A492" s="35" t="s">
        <v>614</v>
      </c>
      <c r="B492" s="36">
        <v>95.6</v>
      </c>
    </row>
    <row r="493" spans="1:2" hidden="1" x14ac:dyDescent="0.25">
      <c r="A493" s="35" t="s">
        <v>615</v>
      </c>
      <c r="B493" s="36">
        <v>95.7</v>
      </c>
    </row>
    <row r="494" spans="1:2" hidden="1" x14ac:dyDescent="0.25">
      <c r="A494" s="35" t="s">
        <v>616</v>
      </c>
      <c r="B494" s="36">
        <v>96.1</v>
      </c>
    </row>
    <row r="495" spans="1:2" hidden="1" x14ac:dyDescent="0.25">
      <c r="A495" s="35" t="s">
        <v>617</v>
      </c>
      <c r="B495" s="36">
        <v>96.4</v>
      </c>
    </row>
    <row r="496" spans="1:2" hidden="1" x14ac:dyDescent="0.25">
      <c r="A496" s="35" t="s">
        <v>618</v>
      </c>
      <c r="B496" s="36">
        <v>96.8</v>
      </c>
    </row>
    <row r="497" spans="1:2" hidden="1" x14ac:dyDescent="0.25">
      <c r="A497" s="35" t="s">
        <v>619</v>
      </c>
      <c r="B497" s="36">
        <v>97</v>
      </c>
    </row>
    <row r="498" spans="1:2" hidden="1" x14ac:dyDescent="0.25">
      <c r="A498" s="35" t="s">
        <v>620</v>
      </c>
      <c r="B498" s="36">
        <v>97.3</v>
      </c>
    </row>
    <row r="499" spans="1:2" x14ac:dyDescent="0.25">
      <c r="A499" s="35" t="s">
        <v>621</v>
      </c>
      <c r="B499" s="36">
        <v>97</v>
      </c>
    </row>
    <row r="500" spans="1:2" hidden="1" x14ac:dyDescent="0.25">
      <c r="A500" s="35" t="s">
        <v>622</v>
      </c>
      <c r="B500" s="36">
        <v>97.5</v>
      </c>
    </row>
    <row r="501" spans="1:2" hidden="1" x14ac:dyDescent="0.25">
      <c r="A501" s="35" t="s">
        <v>623</v>
      </c>
      <c r="B501" s="36">
        <v>97.8</v>
      </c>
    </row>
    <row r="502" spans="1:2" hidden="1" x14ac:dyDescent="0.25">
      <c r="A502" s="35" t="s">
        <v>624</v>
      </c>
      <c r="B502" s="36">
        <v>98</v>
      </c>
    </row>
    <row r="503" spans="1:2" hidden="1" x14ac:dyDescent="0.25">
      <c r="A503" s="35" t="s">
        <v>625</v>
      </c>
      <c r="B503" s="36">
        <v>98.2</v>
      </c>
    </row>
    <row r="504" spans="1:2" hidden="1" x14ac:dyDescent="0.25">
      <c r="A504" s="35" t="s">
        <v>626</v>
      </c>
      <c r="B504" s="36">
        <v>98</v>
      </c>
    </row>
    <row r="505" spans="1:2" hidden="1" x14ac:dyDescent="0.25">
      <c r="A505" s="35" t="s">
        <v>627</v>
      </c>
      <c r="B505" s="36">
        <v>98</v>
      </c>
    </row>
    <row r="506" spans="1:2" hidden="1" x14ac:dyDescent="0.25">
      <c r="A506" s="35" t="s">
        <v>628</v>
      </c>
      <c r="B506" s="36">
        <v>98.4</v>
      </c>
    </row>
    <row r="507" spans="1:2" hidden="1" x14ac:dyDescent="0.25">
      <c r="A507" s="35" t="s">
        <v>629</v>
      </c>
      <c r="B507" s="36">
        <v>98.7</v>
      </c>
    </row>
    <row r="508" spans="1:2" hidden="1" x14ac:dyDescent="0.25">
      <c r="A508" s="35" t="s">
        <v>630</v>
      </c>
      <c r="B508" s="36">
        <v>98.8</v>
      </c>
    </row>
    <row r="509" spans="1:2" hidden="1" x14ac:dyDescent="0.25">
      <c r="A509" s="35" t="s">
        <v>631</v>
      </c>
      <c r="B509" s="36">
        <v>98.8</v>
      </c>
    </row>
    <row r="510" spans="1:2" hidden="1" x14ac:dyDescent="0.25">
      <c r="A510" s="35" t="s">
        <v>632</v>
      </c>
      <c r="B510" s="36">
        <v>99.2</v>
      </c>
    </row>
    <row r="511" spans="1:2" x14ac:dyDescent="0.25">
      <c r="A511" s="35" t="s">
        <v>633</v>
      </c>
      <c r="B511" s="36">
        <v>98.7</v>
      </c>
    </row>
    <row r="512" spans="1:2" hidden="1" x14ac:dyDescent="0.25">
      <c r="A512" s="35" t="s">
        <v>634</v>
      </c>
      <c r="B512" s="36">
        <v>99.1</v>
      </c>
    </row>
    <row r="513" spans="1:2" hidden="1" x14ac:dyDescent="0.25">
      <c r="A513" s="35" t="s">
        <v>635</v>
      </c>
      <c r="B513" s="36">
        <v>99.3</v>
      </c>
    </row>
    <row r="514" spans="1:2" hidden="1" x14ac:dyDescent="0.25">
      <c r="A514" s="35" t="s">
        <v>636</v>
      </c>
      <c r="B514" s="36">
        <v>99.6</v>
      </c>
    </row>
    <row r="515" spans="1:2" hidden="1" x14ac:dyDescent="0.25">
      <c r="A515" s="35" t="s">
        <v>637</v>
      </c>
      <c r="B515" s="36">
        <v>99.6</v>
      </c>
    </row>
    <row r="516" spans="1:2" hidden="1" x14ac:dyDescent="0.25">
      <c r="A516" s="35" t="s">
        <v>638</v>
      </c>
      <c r="B516" s="36">
        <v>99.8</v>
      </c>
    </row>
    <row r="517" spans="1:2" hidden="1" x14ac:dyDescent="0.25">
      <c r="A517" s="35" t="s">
        <v>639</v>
      </c>
      <c r="B517" s="36">
        <v>99.6</v>
      </c>
    </row>
    <row r="518" spans="1:2" hidden="1" x14ac:dyDescent="0.25">
      <c r="A518" s="35" t="s">
        <v>640</v>
      </c>
      <c r="B518" s="36">
        <v>99.9</v>
      </c>
    </row>
    <row r="519" spans="1:2" hidden="1" x14ac:dyDescent="0.25">
      <c r="A519" s="35" t="s">
        <v>641</v>
      </c>
      <c r="B519" s="36">
        <v>100</v>
      </c>
    </row>
    <row r="520" spans="1:2" hidden="1" x14ac:dyDescent="0.25">
      <c r="A520" s="35" t="s">
        <v>642</v>
      </c>
      <c r="B520" s="36">
        <v>100.1</v>
      </c>
    </row>
    <row r="521" spans="1:2" hidden="1" x14ac:dyDescent="0.25">
      <c r="A521" s="35" t="s">
        <v>643</v>
      </c>
      <c r="B521" s="36">
        <v>99.9</v>
      </c>
    </row>
    <row r="522" spans="1:2" hidden="1" x14ac:dyDescent="0.25">
      <c r="A522" s="35" t="s">
        <v>644</v>
      </c>
      <c r="B522" s="36">
        <v>99.9</v>
      </c>
    </row>
    <row r="523" spans="1:2" x14ac:dyDescent="0.25">
      <c r="A523" s="35" t="s">
        <v>645</v>
      </c>
      <c r="B523" s="36">
        <v>99.2</v>
      </c>
    </row>
    <row r="524" spans="1:2" hidden="1" x14ac:dyDescent="0.25">
      <c r="A524" s="35" t="s">
        <v>646</v>
      </c>
      <c r="B524" s="36">
        <v>99.5</v>
      </c>
    </row>
    <row r="525" spans="1:2" hidden="1" x14ac:dyDescent="0.25">
      <c r="A525" s="35" t="s">
        <v>647</v>
      </c>
      <c r="B525" s="36">
        <v>99.6</v>
      </c>
    </row>
    <row r="526" spans="1:2" hidden="1" x14ac:dyDescent="0.25">
      <c r="A526" s="35" t="s">
        <v>648</v>
      </c>
      <c r="B526" s="36">
        <v>99.9</v>
      </c>
    </row>
    <row r="527" spans="1:2" hidden="1" x14ac:dyDescent="0.25">
      <c r="A527" s="35" t="s">
        <v>649</v>
      </c>
      <c r="B527" s="36">
        <v>100.1</v>
      </c>
    </row>
    <row r="528" spans="1:2" hidden="1" x14ac:dyDescent="0.25">
      <c r="A528" s="35" t="s">
        <v>650</v>
      </c>
      <c r="B528" s="36">
        <v>100.1</v>
      </c>
    </row>
    <row r="529" spans="1:2" hidden="1" x14ac:dyDescent="0.25">
      <c r="A529" s="35" t="s">
        <v>651</v>
      </c>
      <c r="B529" s="36">
        <v>100</v>
      </c>
    </row>
    <row r="530" spans="1:2" hidden="1" x14ac:dyDescent="0.25">
      <c r="A530" s="35" t="s">
        <v>652</v>
      </c>
      <c r="B530" s="36">
        <v>100.3</v>
      </c>
    </row>
    <row r="531" spans="1:2" hidden="1" x14ac:dyDescent="0.25">
      <c r="A531" s="35" t="s">
        <v>653</v>
      </c>
      <c r="B531" s="36">
        <v>100.2</v>
      </c>
    </row>
    <row r="532" spans="1:2" hidden="1" x14ac:dyDescent="0.25">
      <c r="A532" s="35" t="s">
        <v>654</v>
      </c>
      <c r="B532" s="36">
        <v>100.3</v>
      </c>
    </row>
    <row r="533" spans="1:2" hidden="1" x14ac:dyDescent="0.25">
      <c r="A533" s="35" t="s">
        <v>655</v>
      </c>
      <c r="B533" s="36">
        <v>100.3</v>
      </c>
    </row>
    <row r="534" spans="1:2" hidden="1" x14ac:dyDescent="0.25">
      <c r="A534" s="35" t="s">
        <v>656</v>
      </c>
      <c r="B534" s="36">
        <v>100.4</v>
      </c>
    </row>
    <row r="535" spans="1:2" x14ac:dyDescent="0.25">
      <c r="A535" s="35" t="s">
        <v>657</v>
      </c>
      <c r="B535" s="36">
        <v>99.9</v>
      </c>
    </row>
    <row r="536" spans="1:2" hidden="1" x14ac:dyDescent="0.25">
      <c r="A536" s="35" t="s">
        <v>658</v>
      </c>
      <c r="B536" s="36">
        <v>100.1</v>
      </c>
    </row>
    <row r="537" spans="1:2" hidden="1" x14ac:dyDescent="0.25">
      <c r="A537" s="35" t="s">
        <v>659</v>
      </c>
      <c r="B537" s="36">
        <v>100.4</v>
      </c>
    </row>
    <row r="538" spans="1:2" hidden="1" x14ac:dyDescent="0.25">
      <c r="A538" s="35" t="s">
        <v>660</v>
      </c>
      <c r="B538" s="36">
        <v>100.6</v>
      </c>
    </row>
    <row r="539" spans="1:2" hidden="1" x14ac:dyDescent="0.25">
      <c r="A539" s="35" t="s">
        <v>661</v>
      </c>
      <c r="B539" s="36">
        <v>100.8</v>
      </c>
    </row>
    <row r="540" spans="1:2" hidden="1" x14ac:dyDescent="0.25">
      <c r="A540" s="35" t="s">
        <v>662</v>
      </c>
      <c r="B540" s="36">
        <v>101</v>
      </c>
    </row>
    <row r="541" spans="1:2" hidden="1" x14ac:dyDescent="0.25">
      <c r="A541" s="35" t="s">
        <v>663</v>
      </c>
      <c r="B541" s="36">
        <v>100.9</v>
      </c>
    </row>
    <row r="542" spans="1:2" hidden="1" x14ac:dyDescent="0.25">
      <c r="A542" s="35" t="s">
        <v>664</v>
      </c>
      <c r="B542" s="36">
        <v>101.2</v>
      </c>
    </row>
    <row r="543" spans="1:2" hidden="1" x14ac:dyDescent="0.25">
      <c r="A543" s="35" t="s">
        <v>665</v>
      </c>
      <c r="B543" s="36">
        <v>101.5</v>
      </c>
    </row>
    <row r="544" spans="1:2" hidden="1" x14ac:dyDescent="0.25">
      <c r="A544" s="35" t="s">
        <v>666</v>
      </c>
      <c r="B544" s="36">
        <v>101.6</v>
      </c>
    </row>
    <row r="545" spans="1:2" hidden="1" x14ac:dyDescent="0.25">
      <c r="A545" s="35" t="s">
        <v>667</v>
      </c>
      <c r="B545" s="36">
        <v>101.8</v>
      </c>
    </row>
    <row r="546" spans="1:2" hidden="1" x14ac:dyDescent="0.25">
      <c r="A546" s="35" t="s">
        <v>668</v>
      </c>
      <c r="B546" s="36">
        <v>102.2</v>
      </c>
    </row>
    <row r="547" spans="1:2" x14ac:dyDescent="0.25">
      <c r="A547" s="35" t="s">
        <v>669</v>
      </c>
      <c r="B547" s="36">
        <v>101.8</v>
      </c>
    </row>
    <row r="548" spans="1:2" hidden="1" x14ac:dyDescent="0.25">
      <c r="A548" s="35" t="s">
        <v>670</v>
      </c>
      <c r="B548" s="36">
        <v>102.4</v>
      </c>
    </row>
    <row r="549" spans="1:2" hidden="1" x14ac:dyDescent="0.25">
      <c r="A549" s="35" t="s">
        <v>671</v>
      </c>
      <c r="B549" s="36">
        <v>102.7</v>
      </c>
    </row>
    <row r="550" spans="1:2" hidden="1" x14ac:dyDescent="0.25">
      <c r="A550" s="35" t="s">
        <v>672</v>
      </c>
      <c r="B550" s="36">
        <v>103.2</v>
      </c>
    </row>
    <row r="551" spans="1:2" hidden="1" x14ac:dyDescent="0.25">
      <c r="A551" s="35" t="s">
        <v>673</v>
      </c>
      <c r="B551" s="36">
        <v>103.5</v>
      </c>
    </row>
    <row r="552" spans="1:2" hidden="1" x14ac:dyDescent="0.25">
      <c r="A552" s="35" t="s">
        <v>674</v>
      </c>
      <c r="B552" s="36">
        <v>103.5</v>
      </c>
    </row>
    <row r="553" spans="1:2" hidden="1" x14ac:dyDescent="0.25">
      <c r="A553" s="35" t="s">
        <v>675</v>
      </c>
      <c r="B553" s="36">
        <v>103.5</v>
      </c>
    </row>
    <row r="554" spans="1:2" hidden="1" x14ac:dyDescent="0.25">
      <c r="A554" s="35" t="s">
        <v>676</v>
      </c>
      <c r="B554" s="36">
        <v>104</v>
      </c>
    </row>
    <row r="555" spans="1:2" hidden="1" x14ac:dyDescent="0.25">
      <c r="A555" s="35" t="s">
        <v>677</v>
      </c>
      <c r="B555" s="36">
        <v>104.3</v>
      </c>
    </row>
    <row r="556" spans="1:2" hidden="1" x14ac:dyDescent="0.25">
      <c r="A556" s="35" t="s">
        <v>678</v>
      </c>
      <c r="B556" s="36">
        <v>104.4</v>
      </c>
    </row>
    <row r="557" spans="1:2" hidden="1" x14ac:dyDescent="0.25">
      <c r="A557" s="35" t="s">
        <v>679</v>
      </c>
      <c r="B557" s="36">
        <v>104.7</v>
      </c>
    </row>
    <row r="558" spans="1:2" hidden="1" x14ac:dyDescent="0.25">
      <c r="A558" s="35" t="s">
        <v>680</v>
      </c>
      <c r="B558" s="36">
        <v>105</v>
      </c>
    </row>
    <row r="559" spans="1:2" x14ac:dyDescent="0.25">
      <c r="A559" s="35" t="s">
        <v>681</v>
      </c>
      <c r="B559" s="36">
        <v>104.5</v>
      </c>
    </row>
    <row r="560" spans="1:2" hidden="1" x14ac:dyDescent="0.25">
      <c r="A560" s="35" t="s">
        <v>682</v>
      </c>
      <c r="B560" s="36">
        <v>104.9</v>
      </c>
    </row>
    <row r="561" spans="1:2" hidden="1" x14ac:dyDescent="0.25">
      <c r="A561" s="35" t="s">
        <v>683</v>
      </c>
      <c r="B561" s="36">
        <v>105.1</v>
      </c>
    </row>
    <row r="562" spans="1:2" hidden="1" x14ac:dyDescent="0.25">
      <c r="A562" s="35" t="s">
        <v>684</v>
      </c>
      <c r="B562" s="36">
        <v>105.5</v>
      </c>
    </row>
    <row r="563" spans="1:2" hidden="1" x14ac:dyDescent="0.25">
      <c r="A563" s="35" t="s">
        <v>685</v>
      </c>
      <c r="B563" s="36">
        <v>105.9</v>
      </c>
    </row>
    <row r="564" spans="1:2" hidden="1" x14ac:dyDescent="0.25">
      <c r="A564" s="35" t="s">
        <v>686</v>
      </c>
      <c r="B564" s="36">
        <v>105.9</v>
      </c>
    </row>
    <row r="565" spans="1:2" hidden="1" x14ac:dyDescent="0.25">
      <c r="A565" s="35" t="s">
        <v>687</v>
      </c>
      <c r="B565" s="36">
        <v>105.9</v>
      </c>
    </row>
    <row r="566" spans="1:2" hidden="1" x14ac:dyDescent="0.25">
      <c r="A566" s="35" t="s">
        <v>688</v>
      </c>
      <c r="B566" s="36">
        <v>106.5</v>
      </c>
    </row>
    <row r="567" spans="1:2" hidden="1" x14ac:dyDescent="0.25">
      <c r="A567" s="35" t="s">
        <v>689</v>
      </c>
      <c r="B567" s="36">
        <v>106.6</v>
      </c>
    </row>
    <row r="568" spans="1:2" hidden="1" x14ac:dyDescent="0.25">
      <c r="A568" s="35" t="s">
        <v>690</v>
      </c>
      <c r="B568" s="36">
        <v>106.7</v>
      </c>
    </row>
    <row r="569" spans="1:2" hidden="1" x14ac:dyDescent="0.25">
      <c r="A569" s="35" t="s">
        <v>691</v>
      </c>
      <c r="B569" s="36">
        <v>106.9</v>
      </c>
    </row>
    <row r="570" spans="1:2" hidden="1" x14ac:dyDescent="0.25">
      <c r="A570" s="35" t="s">
        <v>692</v>
      </c>
      <c r="B570" s="36">
        <v>107.1</v>
      </c>
    </row>
    <row r="571" spans="1:2" x14ac:dyDescent="0.25">
      <c r="A571" s="35" t="s">
        <v>693</v>
      </c>
      <c r="B571" s="36">
        <v>106.4</v>
      </c>
    </row>
    <row r="572" spans="1:2" hidden="1" x14ac:dyDescent="0.25">
      <c r="A572" s="35" t="s">
        <v>694</v>
      </c>
      <c r="B572" s="36">
        <v>106.8</v>
      </c>
    </row>
    <row r="573" spans="1:2" hidden="1" x14ac:dyDescent="0.25">
      <c r="A573" s="35" t="s">
        <v>695</v>
      </c>
      <c r="B573" s="36">
        <v>107</v>
      </c>
    </row>
    <row r="574" spans="1:2" hidden="1" x14ac:dyDescent="0.25">
      <c r="A574" s="35" t="s">
        <v>696</v>
      </c>
      <c r="B574" s="36">
        <v>107.6</v>
      </c>
    </row>
    <row r="575" spans="1:2" hidden="1" x14ac:dyDescent="0.25">
      <c r="A575" s="35" t="s">
        <v>697</v>
      </c>
      <c r="B575" s="36">
        <v>107.9</v>
      </c>
    </row>
    <row r="576" spans="1:2" hidden="1" x14ac:dyDescent="0.25">
      <c r="A576" s="35" t="s">
        <v>698</v>
      </c>
      <c r="B576" s="36">
        <v>107.9</v>
      </c>
    </row>
    <row r="577" spans="1:2" hidden="1" x14ac:dyDescent="0.25">
      <c r="A577" s="35" t="s">
        <v>699</v>
      </c>
      <c r="B577" s="36">
        <v>108</v>
      </c>
    </row>
    <row r="578" spans="1:2" hidden="1" x14ac:dyDescent="0.25">
      <c r="A578" s="35" t="s">
        <v>700</v>
      </c>
      <c r="B578" s="36">
        <v>108.3</v>
      </c>
    </row>
    <row r="579" spans="1:2" hidden="1" x14ac:dyDescent="0.25">
      <c r="A579" s="35" t="s">
        <v>701</v>
      </c>
      <c r="B579" s="36">
        <v>108.4</v>
      </c>
    </row>
    <row r="580" spans="1:2" hidden="1" x14ac:dyDescent="0.25">
      <c r="A580" s="35" t="s">
        <v>702</v>
      </c>
      <c r="B580" s="36">
        <v>108.3</v>
      </c>
    </row>
    <row r="581" spans="1:2" hidden="1" x14ac:dyDescent="0.25">
      <c r="A581" s="35" t="s">
        <v>703</v>
      </c>
      <c r="B581" s="36">
        <v>108.5</v>
      </c>
    </row>
    <row r="582" spans="1:2" hidden="1" x14ac:dyDescent="0.25">
      <c r="A582" s="35" t="s">
        <v>704</v>
      </c>
      <c r="B582" s="36">
        <v>108.5</v>
      </c>
    </row>
    <row r="583" spans="1:2" x14ac:dyDescent="0.25">
      <c r="A583" s="35" t="s">
        <v>705</v>
      </c>
      <c r="B583" s="36">
        <v>108.3</v>
      </c>
    </row>
    <row r="584" spans="1:2" hidden="1" x14ac:dyDescent="0.25">
      <c r="A584" s="35" t="s">
        <v>706</v>
      </c>
      <c r="B584" s="36">
        <v>108.6</v>
      </c>
    </row>
    <row r="585" spans="1:2" hidden="1" x14ac:dyDescent="0.25">
      <c r="A585" s="35" t="s">
        <v>707</v>
      </c>
      <c r="B585" s="36">
        <v>108.6</v>
      </c>
    </row>
    <row r="586" spans="1:2" hidden="1" x14ac:dyDescent="0.25">
      <c r="A586" s="35" t="s">
        <v>708</v>
      </c>
      <c r="B586" s="36">
        <v>108.6</v>
      </c>
    </row>
    <row r="587" spans="1:2" hidden="1" x14ac:dyDescent="0.25">
      <c r="A587" s="35" t="s">
        <v>709</v>
      </c>
      <c r="B587" s="36">
        <v>108.6</v>
      </c>
    </row>
    <row r="588" spans="1:2" hidden="1" x14ac:dyDescent="0.25">
      <c r="A588" s="35" t="s">
        <v>710</v>
      </c>
      <c r="B588" s="36">
        <v>108.8</v>
      </c>
    </row>
    <row r="589" spans="1:2" hidden="1" x14ac:dyDescent="0.25">
      <c r="A589" s="35" t="s">
        <v>711</v>
      </c>
      <c r="B589" s="36">
        <v>109.2</v>
      </c>
    </row>
    <row r="590" spans="1:2" hidden="1" x14ac:dyDescent="0.25">
      <c r="A590" s="35" t="s">
        <v>712</v>
      </c>
      <c r="B590" s="36">
        <v>108.8</v>
      </c>
    </row>
    <row r="591" spans="1:2" hidden="1" x14ac:dyDescent="0.25">
      <c r="A591" s="35" t="s">
        <v>713</v>
      </c>
      <c r="B591" s="36">
        <v>109.2</v>
      </c>
    </row>
    <row r="592" spans="1:2" hidden="1" x14ac:dyDescent="0.25">
      <c r="A592" s="35" t="s">
        <v>714</v>
      </c>
      <c r="B592" s="36">
        <v>109.2</v>
      </c>
    </row>
    <row r="593" spans="1:2" hidden="1" x14ac:dyDescent="0.25">
      <c r="A593" s="35" t="s">
        <v>715</v>
      </c>
      <c r="B593" s="36">
        <v>109.1</v>
      </c>
    </row>
    <row r="594" spans="1:2" hidden="1" x14ac:dyDescent="0.25">
      <c r="A594" s="35" t="s">
        <v>716</v>
      </c>
      <c r="B594" s="36">
        <v>109.4</v>
      </c>
    </row>
    <row r="595" spans="1:2" x14ac:dyDescent="0.25">
      <c r="A595" s="35" t="s">
        <v>717</v>
      </c>
      <c r="B595" s="36">
        <v>109.3</v>
      </c>
    </row>
    <row r="596" spans="1:2" hidden="1" x14ac:dyDescent="0.25">
      <c r="A596" s="35" t="s">
        <v>718</v>
      </c>
      <c r="B596" s="36">
        <v>109.4</v>
      </c>
    </row>
    <row r="597" spans="1:2" hidden="1" x14ac:dyDescent="0.25">
      <c r="A597" s="35" t="s">
        <v>719</v>
      </c>
      <c r="B597" s="36">
        <v>109.7</v>
      </c>
    </row>
    <row r="598" spans="1:2" hidden="1" x14ac:dyDescent="0.25">
      <c r="A598" s="35" t="s">
        <v>720</v>
      </c>
      <c r="B598" s="36">
        <v>110.4</v>
      </c>
    </row>
    <row r="599" spans="1:2" hidden="1" x14ac:dyDescent="0.25">
      <c r="A599" s="35" t="s">
        <v>721</v>
      </c>
      <c r="B599" s="36">
        <v>111</v>
      </c>
    </row>
    <row r="600" spans="1:2" hidden="1" x14ac:dyDescent="0.25">
      <c r="A600" s="35" t="s">
        <v>722</v>
      </c>
      <c r="B600" s="36">
        <v>111.4</v>
      </c>
    </row>
    <row r="601" spans="1:2" hidden="1" x14ac:dyDescent="0.25">
      <c r="A601" s="35" t="s">
        <v>723</v>
      </c>
      <c r="B601" s="36">
        <v>111.4</v>
      </c>
    </row>
    <row r="602" spans="1:2" hidden="1" x14ac:dyDescent="0.25">
      <c r="A602" s="35" t="s">
        <v>724</v>
      </c>
      <c r="B602" s="36">
        <v>112.1</v>
      </c>
    </row>
    <row r="603" spans="1:2" hidden="1" x14ac:dyDescent="0.25">
      <c r="A603" s="35" t="s">
        <v>725</v>
      </c>
      <c r="B603" s="36">
        <v>112.4</v>
      </c>
    </row>
    <row r="604" spans="1:2" hidden="1" x14ac:dyDescent="0.25">
      <c r="A604" s="35" t="s">
        <v>726</v>
      </c>
      <c r="B604" s="36">
        <v>113.4</v>
      </c>
    </row>
    <row r="605" spans="1:2" hidden="1" x14ac:dyDescent="0.25">
      <c r="A605" s="35" t="s">
        <v>727</v>
      </c>
      <c r="B605" s="36">
        <v>114.1</v>
      </c>
    </row>
    <row r="606" spans="1:2" hidden="1" x14ac:dyDescent="0.25">
      <c r="A606" s="35" t="s">
        <v>728</v>
      </c>
      <c r="B606" s="36">
        <v>114.7</v>
      </c>
    </row>
    <row r="607" spans="1:2" x14ac:dyDescent="0.25">
      <c r="A607" s="35" t="s">
        <v>729</v>
      </c>
      <c r="B607" s="36">
        <v>114.6</v>
      </c>
    </row>
    <row r="608" spans="1:2" hidden="1" x14ac:dyDescent="0.25">
      <c r="A608" s="35" t="s">
        <v>730</v>
      </c>
      <c r="B608" s="36">
        <v>115.4</v>
      </c>
    </row>
    <row r="609" spans="1:2" hidden="1" x14ac:dyDescent="0.25">
      <c r="A609" s="35" t="s">
        <v>731</v>
      </c>
      <c r="B609" s="36">
        <v>116.5</v>
      </c>
    </row>
    <row r="610" spans="1:2" hidden="1" x14ac:dyDescent="0.25">
      <c r="A610" s="35" t="s">
        <v>732</v>
      </c>
      <c r="B610" s="36">
        <v>119</v>
      </c>
    </row>
    <row r="611" spans="1:2" hidden="1" x14ac:dyDescent="0.25">
      <c r="A611" s="35" t="s">
        <v>733</v>
      </c>
      <c r="B611" s="36">
        <v>119.7</v>
      </c>
    </row>
    <row r="612" spans="1:2" hidden="1" x14ac:dyDescent="0.25">
      <c r="A612" s="35" t="s">
        <v>734</v>
      </c>
      <c r="B612" s="36">
        <v>120.5</v>
      </c>
    </row>
    <row r="613" spans="1:2" hidden="1" x14ac:dyDescent="0.25">
      <c r="A613" s="35" t="s">
        <v>735</v>
      </c>
      <c r="B613" s="36">
        <v>121.2</v>
      </c>
    </row>
    <row r="614" spans="1:2" hidden="1" x14ac:dyDescent="0.25">
      <c r="A614" s="35" t="s">
        <v>736</v>
      </c>
      <c r="B614" s="36">
        <v>121.8</v>
      </c>
    </row>
    <row r="615" spans="1:2" hidden="1" x14ac:dyDescent="0.25">
      <c r="A615" s="35" t="s">
        <v>737</v>
      </c>
      <c r="B615" s="36">
        <v>122.3</v>
      </c>
    </row>
    <row r="616" spans="1:2" hidden="1" x14ac:dyDescent="0.25">
      <c r="A616" s="35" t="s">
        <v>738</v>
      </c>
      <c r="B616" s="36">
        <v>124.3</v>
      </c>
    </row>
    <row r="617" spans="1:2" hidden="1" x14ac:dyDescent="0.25">
      <c r="A617" s="35" t="s">
        <v>739</v>
      </c>
      <c r="B617" s="36">
        <v>124.8</v>
      </c>
    </row>
    <row r="618" spans="1:2" hidden="1" x14ac:dyDescent="0.25">
      <c r="A618" s="35" t="s">
        <v>740</v>
      </c>
      <c r="B618" s="36">
        <v>125.3</v>
      </c>
    </row>
    <row r="619" spans="1:2" x14ac:dyDescent="0.25">
      <c r="A619" s="35" t="s">
        <v>741</v>
      </c>
      <c r="B619" s="36">
        <v>124.8</v>
      </c>
    </row>
    <row r="620" spans="1:2" hidden="1" x14ac:dyDescent="0.25">
      <c r="A620" s="35" t="s">
        <v>742</v>
      </c>
      <c r="B620" s="36">
        <v>126</v>
      </c>
    </row>
    <row r="621" spans="1:2" hidden="1" x14ac:dyDescent="0.25">
      <c r="A621" s="35" t="s">
        <v>743</v>
      </c>
      <c r="B621" s="36">
        <v>126.8</v>
      </c>
    </row>
    <row r="622" spans="1:2" hidden="1" x14ac:dyDescent="0.25">
      <c r="A622" s="35" t="s">
        <v>744</v>
      </c>
      <c r="B622" s="36">
        <v>128.30000000000001</v>
      </c>
    </row>
    <row r="623" spans="1:2" hidden="1" x14ac:dyDescent="0.25">
      <c r="A623" s="35" t="s">
        <v>745</v>
      </c>
      <c r="B623" s="36">
        <v>129.1</v>
      </c>
    </row>
    <row r="624" spans="1:2" hidden="1" x14ac:dyDescent="0.25">
      <c r="A624" s="35" t="s">
        <v>746</v>
      </c>
      <c r="B624" s="36">
        <v>129.4</v>
      </c>
    </row>
    <row r="625" spans="1:2" hidden="1" x14ac:dyDescent="0.25">
      <c r="A625" s="35" t="s">
        <v>747</v>
      </c>
      <c r="B625" s="36">
        <v>129</v>
      </c>
    </row>
    <row r="626" spans="1:2" hidden="1" x14ac:dyDescent="0.25">
      <c r="A626" s="35" t="s">
        <v>748</v>
      </c>
      <c r="B626" s="36">
        <v>129.4</v>
      </c>
    </row>
    <row r="627" spans="1:2" hidden="1" x14ac:dyDescent="0.25">
      <c r="A627" s="35" t="s">
        <v>749</v>
      </c>
      <c r="B627" s="36">
        <v>130.1</v>
      </c>
    </row>
    <row r="628" spans="1:2" hidden="1" x14ac:dyDescent="0.25">
      <c r="A628" s="35" t="s">
        <v>750</v>
      </c>
      <c r="B628" s="36">
        <v>130.19999999999999</v>
      </c>
    </row>
    <row r="629" spans="1:2" hidden="1" x14ac:dyDescent="0.25">
      <c r="A629" s="35" t="s">
        <v>751</v>
      </c>
      <c r="B629" s="36">
        <v>130</v>
      </c>
    </row>
    <row r="630" spans="1:2" hidden="1" x14ac:dyDescent="0.25">
      <c r="A630" s="35" t="s">
        <v>752</v>
      </c>
      <c r="B630" s="36">
        <v>130.5</v>
      </c>
    </row>
    <row r="631" spans="1:2" x14ac:dyDescent="0.25">
      <c r="A631" s="35" t="s">
        <v>753</v>
      </c>
      <c r="B631" s="36">
        <v>130</v>
      </c>
    </row>
    <row r="632" spans="1:2" hidden="1" x14ac:dyDescent="0.25">
      <c r="A632" s="35" t="s">
        <v>754</v>
      </c>
      <c r="B632" s="36">
        <v>130.80000000000001</v>
      </c>
    </row>
    <row r="633" spans="1:2" hidden="1" x14ac:dyDescent="0.25">
      <c r="A633" s="35" t="s">
        <v>755</v>
      </c>
      <c r="B633" s="36">
        <v>131.6</v>
      </c>
    </row>
    <row r="634" spans="1:2" hidden="1" x14ac:dyDescent="0.25">
      <c r="A634" s="35" t="s">
        <v>756</v>
      </c>
      <c r="B634" s="36">
        <v>132.19999999999999</v>
      </c>
    </row>
    <row r="635" spans="1:2" hidden="1" x14ac:dyDescent="0.25">
      <c r="A635" s="35" t="s">
        <v>757</v>
      </c>
      <c r="B635" s="36">
        <v>132.69999999999999</v>
      </c>
    </row>
    <row r="636" spans="1:2" hidden="1" x14ac:dyDescent="0.25">
      <c r="A636" s="35" t="s">
        <v>758</v>
      </c>
      <c r="B636" s="36">
        <v>133</v>
      </c>
    </row>
    <row r="637" spans="1:2" hidden="1" x14ac:dyDescent="0.25">
      <c r="A637" s="35" t="s">
        <v>759</v>
      </c>
      <c r="B637" s="36">
        <v>132.9</v>
      </c>
    </row>
    <row r="638" spans="1:2" hidden="1" x14ac:dyDescent="0.25">
      <c r="A638" s="35" t="s">
        <v>760</v>
      </c>
      <c r="B638" s="36">
        <v>133.4</v>
      </c>
    </row>
    <row r="639" spans="1:2" hidden="1" x14ac:dyDescent="0.25">
      <c r="A639" s="35" t="s">
        <v>761</v>
      </c>
      <c r="B639" s="36">
        <v>133.5</v>
      </c>
    </row>
    <row r="640" spans="1:2" hidden="1" x14ac:dyDescent="0.25">
      <c r="A640" s="35" t="s">
        <v>762</v>
      </c>
      <c r="B640" s="36">
        <v>134.30000000000001</v>
      </c>
    </row>
    <row r="641" spans="1:2" hidden="1" x14ac:dyDescent="0.25">
      <c r="A641" s="35" t="s">
        <v>763</v>
      </c>
      <c r="B641" s="36">
        <v>134.6</v>
      </c>
    </row>
    <row r="642" spans="1:2" hidden="1" x14ac:dyDescent="0.25">
      <c r="A642" s="35" t="s">
        <v>764</v>
      </c>
      <c r="B642" s="36">
        <v>135.1</v>
      </c>
    </row>
    <row r="643" spans="1:2" x14ac:dyDescent="0.25">
      <c r="A643" s="35" t="s">
        <v>765</v>
      </c>
      <c r="B643" s="36">
        <v>135.1</v>
      </c>
    </row>
    <row r="644" spans="1:2" hidden="1" x14ac:dyDescent="0.25">
      <c r="A644" s="35" t="s">
        <v>766</v>
      </c>
      <c r="B644" s="36">
        <v>135.6</v>
      </c>
    </row>
    <row r="645" spans="1:2" hidden="1" x14ac:dyDescent="0.25">
      <c r="A645" s="35" t="s">
        <v>767</v>
      </c>
      <c r="B645" s="36">
        <v>136.1</v>
      </c>
    </row>
    <row r="646" spans="1:2" hidden="1" x14ac:dyDescent="0.25">
      <c r="A646" s="35" t="s">
        <v>768</v>
      </c>
      <c r="B646" s="36">
        <v>137.69999999999999</v>
      </c>
    </row>
    <row r="647" spans="1:2" hidden="1" x14ac:dyDescent="0.25">
      <c r="A647" s="35" t="s">
        <v>769</v>
      </c>
      <c r="B647" s="36">
        <v>138</v>
      </c>
    </row>
    <row r="648" spans="1:2" hidden="1" x14ac:dyDescent="0.25">
      <c r="A648" s="35" t="s">
        <v>770</v>
      </c>
      <c r="B648" s="36">
        <v>138.4</v>
      </c>
    </row>
    <row r="649" spans="1:2" hidden="1" x14ac:dyDescent="0.25">
      <c r="A649" s="35" t="s">
        <v>771</v>
      </c>
      <c r="B649" s="36">
        <v>138.5</v>
      </c>
    </row>
    <row r="650" spans="1:2" hidden="1" x14ac:dyDescent="0.25">
      <c r="A650" s="35" t="s">
        <v>772</v>
      </c>
      <c r="B650" s="36">
        <v>138.9</v>
      </c>
    </row>
  </sheetData>
  <sheetProtection algorithmName="SHA-512" hashValue="/amTK+3KNOsGD1Bgq2teCzbLxOe8q7rVlCGE5805ecGI4jVPU5R5ZDTbzlC/D6Ob4G9JvBYHC91WjBA898aBQA==" saltValue="LyYFVsywXO/a54K0xWcxug==" spinCount="100000" sheet="1" objects="1" scenarios="1"/>
  <autoFilter ref="A11:B650" xr:uid="{E6855FE4-B2EA-4E36-952E-967B9837AEB0}">
    <filterColumn colId="0">
      <customFilters>
        <customFilter val="*JAN*"/>
      </customFilters>
    </filterColumn>
  </autoFilter>
  <mergeCells count="1">
    <mergeCell ref="A2:B2"/>
  </mergeCells>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Version Control</vt:lpstr>
      <vt:lpstr>Introduction</vt:lpstr>
      <vt:lpstr>Inflation Adjustment</vt:lpstr>
      <vt:lpstr>CPIH</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Holmes, Maeve</dc:creator>
  <cp:lastModifiedBy>Holmes, Maeve</cp:lastModifiedBy>
  <dcterms:created xsi:type="dcterms:W3CDTF">2025-08-13T14:47:53Z</dcterms:created>
  <dcterms:modified xsi:type="dcterms:W3CDTF">2025-10-24T10:16:21Z</dcterms:modified>
</cp:coreProperties>
</file>