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695" yWindow="-60" windowWidth="13785" windowHeight="12105" tabRatio="916"/>
  </bookViews>
  <sheets>
    <sheet name="Contents" sheetId="15" r:id="rId1"/>
    <sheet name="SoD" sheetId="17" r:id="rId2"/>
    <sheet name="DCNs" sheetId="5" r:id="rId3"/>
    <sheet name="Complaints" sheetId="1" r:id="rId4"/>
    <sheet name="Diversity" sheetId="8" r:id="rId5"/>
    <sheet name="Prices" sheetId="18" r:id="rId6"/>
    <sheet name="Retail_Margins" sheetId="12" r:id="rId7"/>
    <sheet name="List" sheetId="10" state="hidden" r:id="rId8"/>
  </sheets>
  <definedNames>
    <definedName name="ExistingTariff">List!$A$21:$A$22</definedName>
    <definedName name="MarketSegment">List!$A$30:$A$31</definedName>
    <definedName name="_xlnm.Print_Area" localSheetId="3">Complaints!$A$1:$F$52</definedName>
    <definedName name="_xlnm.Print_Area" localSheetId="0">Contents!$A$1:$D$39</definedName>
    <definedName name="_xlnm.Print_Area" localSheetId="2">DCNs!$A$1:$D$25</definedName>
    <definedName name="_xlnm.Print_Area" localSheetId="4">Diversity!$A$1:$N$40</definedName>
    <definedName name="_xlnm.Print_Area" localSheetId="5">Prices!$A$1:$H$69</definedName>
    <definedName name="_xlnm.Print_Area" localSheetId="6">Retail_Margins!$A$1:$J$48</definedName>
    <definedName name="_xlnm.Print_Area" localSheetId="1">SoD!$A$1:$C$43</definedName>
    <definedName name="Statement">List!$A$25:$A$27</definedName>
    <definedName name="StatementLicenceCompliance">List!$A$25:$A$27</definedName>
  </definedNames>
  <calcPr calcId="125725" calcOnSave="0"/>
</workbook>
</file>

<file path=xl/calcChain.xml><?xml version="1.0" encoding="utf-8"?>
<calcChain xmlns="http://schemas.openxmlformats.org/spreadsheetml/2006/main">
  <c r="K33" i="8"/>
  <c r="D50" i="1" l="1"/>
  <c r="E50"/>
  <c r="D51"/>
  <c r="E51"/>
  <c r="E49"/>
  <c r="D49"/>
  <c r="G38" i="12" l="1"/>
  <c r="F40" i="18" l="1"/>
  <c r="E38"/>
  <c r="H38" i="12" l="1"/>
  <c r="F38"/>
  <c r="E38"/>
  <c r="D38"/>
  <c r="H33"/>
  <c r="H34" s="1"/>
  <c r="G33"/>
  <c r="G34" s="1"/>
  <c r="F33"/>
  <c r="F34" s="1"/>
  <c r="F44" s="1"/>
  <c r="F47" s="1"/>
  <c r="E33"/>
  <c r="E34" s="1"/>
  <c r="D33"/>
  <c r="I32"/>
  <c r="I31"/>
  <c r="I30"/>
  <c r="I29"/>
  <c r="I28"/>
  <c r="I21"/>
  <c r="I20"/>
  <c r="D38" i="18"/>
  <c r="D41"/>
  <c r="F38"/>
  <c r="F57" s="1"/>
  <c r="D39"/>
  <c r="E39"/>
  <c r="F58" s="1"/>
  <c r="F39"/>
  <c r="D40"/>
  <c r="E40"/>
  <c r="F59" s="1"/>
  <c r="E41"/>
  <c r="F60" s="1"/>
  <c r="F41"/>
  <c r="D42"/>
  <c r="E42"/>
  <c r="F42"/>
  <c r="D43"/>
  <c r="E43"/>
  <c r="F43"/>
  <c r="D44"/>
  <c r="E44"/>
  <c r="F44"/>
  <c r="D45"/>
  <c r="E45"/>
  <c r="F45"/>
  <c r="D46"/>
  <c r="E46"/>
  <c r="F46"/>
  <c r="D47"/>
  <c r="E47"/>
  <c r="F47"/>
  <c r="D48"/>
  <c r="E48"/>
  <c r="F48"/>
  <c r="D49"/>
  <c r="E49"/>
  <c r="F49"/>
  <c r="E68" s="1"/>
  <c r="D50"/>
  <c r="E50"/>
  <c r="F69" s="1"/>
  <c r="F50"/>
  <c r="C66"/>
  <c r="D66" s="1"/>
  <c r="F67" l="1"/>
  <c r="E66"/>
  <c r="F65"/>
  <c r="E64"/>
  <c r="F63"/>
  <c r="E62"/>
  <c r="F61"/>
  <c r="G40" i="12"/>
  <c r="H40"/>
  <c r="F40"/>
  <c r="I40"/>
  <c r="E40"/>
  <c r="D40"/>
  <c r="H36"/>
  <c r="H44"/>
  <c r="H47" s="1"/>
  <c r="H37"/>
  <c r="E44"/>
  <c r="E47" s="1"/>
  <c r="E37"/>
  <c r="G44"/>
  <c r="G47" s="1"/>
  <c r="G37"/>
  <c r="F36"/>
  <c r="F37"/>
  <c r="F68" i="18"/>
  <c r="F66"/>
  <c r="F64"/>
  <c r="F62"/>
  <c r="E69"/>
  <c r="E67"/>
  <c r="E65"/>
  <c r="E63"/>
  <c r="C62"/>
  <c r="D62" s="1"/>
  <c r="C69"/>
  <c r="D69" s="1"/>
  <c r="C68"/>
  <c r="D68" s="1"/>
  <c r="C67"/>
  <c r="D67" s="1"/>
  <c r="C65"/>
  <c r="D65" s="1"/>
  <c r="C64"/>
  <c r="D64" s="1"/>
  <c r="C63"/>
  <c r="D63" s="1"/>
  <c r="I33" i="12"/>
  <c r="D34"/>
  <c r="D44" s="1"/>
  <c r="D47" s="1"/>
  <c r="I34"/>
  <c r="I44" s="1"/>
  <c r="I47" s="1"/>
  <c r="E35"/>
  <c r="E36"/>
  <c r="G35"/>
  <c r="G36"/>
  <c r="F35"/>
  <c r="H35"/>
  <c r="I38"/>
  <c r="D36" l="1"/>
  <c r="D37"/>
  <c r="I36"/>
  <c r="I37"/>
  <c r="D35"/>
  <c r="I35"/>
</calcChain>
</file>

<file path=xl/sharedStrings.xml><?xml version="1.0" encoding="utf-8"?>
<sst xmlns="http://schemas.openxmlformats.org/spreadsheetml/2006/main" count="423" uniqueCount="272">
  <si>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</si>
  <si>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</si>
  <si>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</si>
  <si>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</si>
  <si>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</si>
  <si>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</si>
  <si>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</si>
  <si>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</si>
  <si>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</si>
  <si>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</si>
  <si>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</si>
  <si>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</si>
  <si>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</si>
  <si>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</si>
  <si>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</si>
  <si>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</si>
  <si>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</si>
  <si>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</si>
  <si>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</si>
  <si>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</si>
  <si>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</si>
  <si>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</si>
  <si>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</si>
  <si>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</si>
  <si>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</si>
  <si>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</si>
  <si>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</si>
  <si>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</si>
  <si>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</si>
  <si>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Number of meter points</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</si>
  <si>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</si>
  <si>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</si>
  <si>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</si>
  <si>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</si>
  <si>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</si>
  <si>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</si>
  <si>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</si>
  <si>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</si>
  <si>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</si>
  <si>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</si>
  <si>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</si>
  <si>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</si>
  <si>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</si>
  <si>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</si>
  <si>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</si>
  <si>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</si>
  <si>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</si>
  <si>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</si>
  <si>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</si>
  <si>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</si>
  <si>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</si>
  <si>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</si>
  <si>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</si>
  <si>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</si>
  <si>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</si>
  <si>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</si>
  <si>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</si>
  <si>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</si>
  <si>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</si>
  <si>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</si>
  <si>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</si>
  <si>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</si>
  <si>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</si>
  <si>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</si>
  <si>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</si>
  <si>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</si>
  <si>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</si>
  <si>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</si>
  <si>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</si>
  <si>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</si>
  <si>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</si>
  <si>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</si>
  <si>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</si>
  <si>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</si>
  <si>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</si>
  <si>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</si>
  <si>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</si>
  <si>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</si>
  <si>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</si>
  <si>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</si>
  <si>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</si>
  <si>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</si>
  <si>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</si>
  <si>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</si>
  <si>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</si>
  <si>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</si>
  <si>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</si>
  <si>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</si>
  <si>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</si>
  <si>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</si>
  <si>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</si>
  <si>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</si>
  <si>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</si>
  <si>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</si>
  <si>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</si>
  <si>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</si>
  <si>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</si>
  <si>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</si>
  <si>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</si>
  <si>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</si>
  <si>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</si>
  <si>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</si>
  <si>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</si>
  <si>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</si>
  <si>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</si>
  <si>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</si>
  <si>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</si>
  <si>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</si>
  <si>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</si>
  <si>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</si>
  <si>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</si>
  <si>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</si>
  <si>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</si>
  <si>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</si>
  <si>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</si>
  <si>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</si>
  <si>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</si>
  <si>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</si>
  <si>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</si>
  <si>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</si>
  <si>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</si>
  <si>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</si>
  <si>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</si>
  <si>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</si>
  <si>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</si>
  <si>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</si>
  <si>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</si>
  <si>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</si>
  <si>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</si>
  <si>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</si>
  <si>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</si>
  <si>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</si>
  <si>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</si>
  <si>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</si>
  <si>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</si>
  <si>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</si>
  <si>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</si>
  <si>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</si>
  <si>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</si>
  <si>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</si>
  <si>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</si>
  <si>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</si>
  <si>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</si>
  <si>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</si>
  <si>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</si>
  <si>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</si>
  <si>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</si>
  <si>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</si>
  <si>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</si>
  <si>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</si>
  <si>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</si>
  <si>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</si>
  <si>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</si>
  <si>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</si>
  <si>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</si>
  <si>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</si>
  <si>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</si>
  <si>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</si>
  <si>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</si>
  <si>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</si>
  <si>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</si>
  <si>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</si>
  <si>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</si>
  <si>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</si>
  <si>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</si>
  <si>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</si>
  <si>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</si>
  <si>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</si>
  <si>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</si>
  <si>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</si>
  <si>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</si>
  <si>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</si>
  <si>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</si>
  <si>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</si>
  <si>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</si>
  <si>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</si>
  <si>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</si>
  <si>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</si>
  <si>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</si>
  <si>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</si>
  <si>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</si>
  <si>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</si>
  <si>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</si>
  <si>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</si>
  <si>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</si>
  <si>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</si>
  <si>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</si>
  <si>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</si>
  <si>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</si>
  <si>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</si>
  <si>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</si>
  <si>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</si>
  <si>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</si>
  <si>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</si>
  <si>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</si>
  <si>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</si>
  <si>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</si>
  <si>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</si>
  <si>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</si>
  <si>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</si>
  <si>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</si>
  <si>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</si>
  <si>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</si>
  <si>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</si>
  <si>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</si>
  <si>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</si>
  <si>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 xml:space="preserve">Number of supply meter points </t>
    </r>
    <r>
      <rPr>
        <sz val="11"/>
        <rFont val="Arial"/>
        <family val="2"/>
      </rPr>
      <t>(as at end of period)</t>
    </r>
  </si>
  <si>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</si>
  <si>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</si>
  <si>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</si>
  <si>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</si>
  <si>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</si>
  <si>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</si>
  <si>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</si>
  <si>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</si>
  <si>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</si>
  <si>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</si>
  <si>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</si>
  <si>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</si>
  <si>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</si>
  <si>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</si>
  <si>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</si>
  <si>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</si>
  <si>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</si>
  <si>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</si>
  <si>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This category refers to complaints received by the gas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gas)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</si>
  <si>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</si>
  <si>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</si>
  <si>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</si>
  <si>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</si>
  <si>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</si>
  <si>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</si>
  <si>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</si>
  <si>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</si>
  <si>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</si>
  <si>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</si>
  <si>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</si>
  <si>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</si>
  <si>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</si>
  <si>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</si>
  <si>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</si>
  <si>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</si>
  <si>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</si>
  <si>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</si>
  <si>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</si>
  <si>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</si>
  <si>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</si>
  <si>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</si>
  <si>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</si>
  <si>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(at end of the reported quarter)</t>
  </si>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</sst>
</file>

<file path=xl/styles.xml><?xml version="1.0" encoding="utf-8"?>
<styleSheet xmlns="http://schemas.openxmlformats.org/spreadsheetml/2006/main">
  <numFmts count="4">
    <numFmt numFmtId="6" formatCode="&quot;£&quot;#,##0;[Red]\-&quot;£&quot;#,##0"/>
    <numFmt numFmtId="43" formatCode="_-* #,##0.00_-;\-* #,##0.00_-;_-* &quot;-&quot;??_-;_-@_-"/>
    <numFmt numFmtId="164" formatCode="[Blue]#,##0.00;[Red]\-#,##0.00"/>
    <numFmt numFmtId="165" formatCode="_-* #,##0_-;\-* #,##0_-;_-* &quot;-&quot;??_-;_-@_-"/>
  </numFmts>
  <fonts count="44">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368">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0" borderId="26" xfId="0" applyBorder="1" applyAlignment="1">
      <alignment vertical="center"/>
    </xf>
    <xf numFmtId="0" fontId="0" fillId="4" borderId="0" xfId="0" applyFill="1" applyBorder="1" applyAlignment="1">
      <alignment vertical="center"/>
    </xf>
    <xf numFmtId="0" fontId="0" fillId="4" borderId="16" xfId="0" applyFont="1"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28" fillId="4" borderId="24"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42" fillId="0" borderId="34" xfId="0" applyFont="1" applyBorder="1" applyAlignment="1">
      <alignment horizontal="left" vertical="center" wrapText="1"/>
    </xf>
    <xf numFmtId="0" fontId="42" fillId="0" borderId="29" xfId="0" applyFont="1" applyBorder="1" applyAlignment="1">
      <alignment horizontal="left" vertical="center" wrapText="1"/>
    </xf>
    <xf numFmtId="0" fontId="42" fillId="0" borderId="35" xfId="0" applyFont="1" applyBorder="1" applyAlignment="1">
      <alignment horizontal="left" vertical="center" wrapText="1"/>
    </xf>
    <xf numFmtId="0" fontId="42" fillId="0" borderId="30" xfId="0" applyFont="1" applyBorder="1" applyAlignment="1">
      <alignment horizontal="left" vertical="center" wrapText="1"/>
    </xf>
    <xf numFmtId="0" fontId="42" fillId="0" borderId="36" xfId="0" applyFont="1" applyBorder="1" applyAlignment="1">
      <alignment horizontal="left" vertical="center" wrapText="1"/>
    </xf>
    <xf numFmtId="0" fontId="42" fillId="0" borderId="31" xfId="0" applyFont="1" applyBorder="1" applyAlignment="1">
      <alignment horizontal="left" vertical="center" wrapText="1"/>
    </xf>
    <xf numFmtId="0" fontId="2" fillId="0" borderId="1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42" fillId="0" borderId="28" xfId="0" applyFont="1" applyBorder="1" applyAlignment="1">
      <alignment horizontal="left" vertical="center" wrapText="1"/>
    </xf>
    <xf numFmtId="0" fontId="0" fillId="4" borderId="0" xfId="0" applyFill="1" applyBorder="1" applyAlignment="1">
      <alignment horizontal="left" vertical="top"/>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400453</xdr:colOff>
      <xdr:row>4</xdr:row>
      <xdr:rowOff>51955</xdr:rowOff>
    </xdr:from>
    <xdr:to>
      <xdr:col>5</xdr:col>
      <xdr:colOff>121227</xdr:colOff>
      <xdr:row>14</xdr:row>
      <xdr:rowOff>145676</xdr:rowOff>
    </xdr:to>
    <xdr:sp macro="" textlink="">
      <xdr:nvSpPr>
        <xdr:cNvPr id="2" name="Rectangle 1"/>
        <xdr:cNvSpPr/>
      </xdr:nvSpPr>
      <xdr:spPr>
        <a:xfrm>
          <a:off x="8154924" y="959631"/>
          <a:ext cx="6007274" cy="206595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b="1">
              <a:solidFill>
                <a:sysClr val="windowText" lastClr="000000"/>
              </a:solidFill>
              <a:latin typeface="Arial" pitchFamily="34" charset="0"/>
              <a:cs typeface="Arial" pitchFamily="34" charset="0"/>
            </a:rPr>
            <a:t>1.  </a:t>
          </a:r>
          <a:r>
            <a:rPr lang="en-GB" sz="1100">
              <a:solidFill>
                <a:sysClr val="windowText" lastClr="000000"/>
              </a:solidFill>
              <a:latin typeface="Arial" pitchFamily="34" charset="0"/>
              <a:cs typeface="Arial" pitchFamily="34" charset="0"/>
            </a:rPr>
            <a:t> Please record the number of domestic and non-domestic customer complaints by the date the complaint was resolved, split as follows:</a:t>
          </a:r>
        </a:p>
        <a:p>
          <a:pPr lvl="1" algn="l">
            <a:spcBef>
              <a:spcPts val="200"/>
            </a:spcBef>
            <a:spcAft>
              <a:spcPts val="200"/>
            </a:spcAft>
          </a:pPr>
          <a:r>
            <a:rPr lang="en-GB" sz="1100" u="sng">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457200" marR="0" lvl="1" indent="0" algn="l" defTabSz="914400" eaLnBrk="1" fontAlgn="auto" latinLnBrk="0" hangingPunct="1">
            <a:lnSpc>
              <a:spcPct val="100000"/>
            </a:lnSpc>
            <a:spcBef>
              <a:spcPts val="200"/>
            </a:spcBef>
            <a:spcAft>
              <a:spcPts val="200"/>
            </a:spcAft>
            <a:buClrTx/>
            <a:buSzTx/>
            <a:buFontTx/>
            <a:buNone/>
            <a:tabLst/>
            <a:defRPr/>
          </a:pPr>
          <a:r>
            <a:rPr lang="en-GB" sz="1100" u="sng">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 </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1" algn="l">
            <a:spcBef>
              <a:spcPts val="200"/>
            </a:spcBef>
            <a:spcAft>
              <a:spcPts val="200"/>
            </a:spcAft>
          </a:pPr>
          <a:r>
            <a:rPr lang="en-GB" sz="1100" u="sng">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2</xdr:row>
      <xdr:rowOff>103414</xdr:rowOff>
    </xdr:from>
    <xdr:to>
      <xdr:col>7</xdr:col>
      <xdr:colOff>832139</xdr:colOff>
      <xdr:row>8</xdr:row>
      <xdr:rowOff>190500</xdr:rowOff>
    </xdr:to>
    <xdr:sp macro="" textlink="">
      <xdr:nvSpPr>
        <xdr:cNvPr id="2" name="Rectangle 1"/>
        <xdr:cNvSpPr/>
      </xdr:nvSpPr>
      <xdr:spPr>
        <a:xfrm>
          <a:off x="5517138" y="462002"/>
          <a:ext cx="7417354" cy="246273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for the fuel. </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917864</xdr:colOff>
      <xdr:row>6</xdr:row>
      <xdr:rowOff>173182</xdr:rowOff>
    </xdr:from>
    <xdr:to>
      <xdr:col>9</xdr:col>
      <xdr:colOff>154627</xdr:colOff>
      <xdr:row>11</xdr:row>
      <xdr:rowOff>184389</xdr:rowOff>
    </xdr:to>
    <xdr:sp macro="" textlink="">
      <xdr:nvSpPr>
        <xdr:cNvPr id="3" name="Rectangle 2"/>
        <xdr:cNvSpPr/>
      </xdr:nvSpPr>
      <xdr:spPr>
        <a:xfrm>
          <a:off x="7031182" y="1575955"/>
          <a:ext cx="6060127" cy="156984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a:t>
          </a:r>
          <a:r>
            <a:rPr lang="en-GB" sz="1100" b="0" i="0">
              <a:solidFill>
                <a:sysClr val="windowText" lastClr="000000"/>
              </a:solidFill>
              <a:latin typeface="Arial" pitchFamily="34" charset="0"/>
              <a:ea typeface="+mn-ea"/>
              <a:cs typeface="Arial" pitchFamily="34" charset="0"/>
            </a:rPr>
            <a:t>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baseline="0">
              <a:solidFill>
                <a:sysClr val="windowText" lastClr="000000"/>
              </a:solidFill>
              <a:latin typeface="Arial" pitchFamily="34" charset="0"/>
              <a:ea typeface="+mn-ea"/>
              <a:cs typeface="Arial" pitchFamily="34" charset="0"/>
            </a:rPr>
            <a:t> for </a:t>
          </a:r>
          <a:r>
            <a:rPr lang="en-GB" sz="1100" b="0" i="0">
              <a:solidFill>
                <a:sysClr val="windowText" lastClr="000000"/>
              </a:solidFill>
              <a:latin typeface="Arial" pitchFamily="34" charset="0"/>
              <a:ea typeface="+mn-ea"/>
              <a:cs typeface="Arial" pitchFamily="34" charset="0"/>
            </a:rPr>
            <a:t>detailed instructions on how to complete this template</a:t>
          </a:r>
          <a:r>
            <a:rPr lang="en-GB" sz="1100" b="0" i="0" u="none" strike="noStrike">
              <a:solidFill>
                <a:sysClr val="windowText" lastClr="000000"/>
              </a:solidFill>
              <a:latin typeface="Arial" pitchFamily="34" charset="0"/>
              <a:ea typeface="+mn-ea"/>
              <a:cs typeface="Arial" pitchFamily="34" charset="0"/>
            </a:rPr>
            <a:t>.</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39"/>
  <sheetViews>
    <sheetView tabSelected="1" view="pageBreakPreview" zoomScale="70" zoomScaleNormal="100" zoomScaleSheetLayoutView="70" workbookViewId="0">
      <selection activeCell="A2" sqref="A2"/>
    </sheetView>
  </sheetViews>
  <sheetFormatPr defaultColWidth="9" defaultRowHeight="14.25"/>
  <cols>
    <col min="1" max="1" width="14.375" style="4" customWidth="1"/>
    <col min="2" max="2" width="35.875" style="4" customWidth="1"/>
    <col min="3" max="3" width="34.875" style="4" customWidth="1"/>
    <col min="4" max="4" width="15.875" style="4" customWidth="1"/>
    <col min="5" max="16384" width="9" style="4"/>
  </cols>
  <sheetData>
    <row r="1" spans="1:5">
      <c r="A1" s="70"/>
      <c r="B1" s="70"/>
      <c r="C1" s="70"/>
      <c r="D1" s="70"/>
      <c r="E1" s="91"/>
    </row>
    <row r="2" spans="1:5">
      <c r="A2" s="70"/>
      <c r="B2" s="70"/>
      <c r="C2" s="70"/>
      <c r="D2" s="70"/>
      <c r="E2" s="91"/>
    </row>
    <row r="3" spans="1:5" ht="23.25">
      <c r="A3" s="289" t="s">
        <v>64</v>
      </c>
      <c r="B3" s="289"/>
      <c r="C3" s="289"/>
      <c r="D3" s="289"/>
      <c r="E3" s="91"/>
    </row>
    <row r="4" spans="1:5" ht="23.25">
      <c r="A4" s="71"/>
      <c r="B4" s="71"/>
      <c r="C4" s="71"/>
      <c r="D4" s="71"/>
      <c r="E4" s="91"/>
    </row>
    <row r="5" spans="1:5" ht="23.25">
      <c r="A5" s="289" t="s">
        <v>65</v>
      </c>
      <c r="B5" s="289"/>
      <c r="C5" s="289"/>
      <c r="D5" s="289"/>
      <c r="E5" s="91"/>
    </row>
    <row r="6" spans="1:5" ht="15.75">
      <c r="A6" s="72"/>
      <c r="B6" s="73"/>
      <c r="C6" s="73"/>
      <c r="D6" s="73"/>
      <c r="E6" s="91"/>
    </row>
    <row r="7" spans="1:5" ht="15">
      <c r="A7" s="8" t="s">
        <v>36</v>
      </c>
      <c r="B7" s="6"/>
      <c r="C7" s="73"/>
      <c r="D7" s="73"/>
      <c r="E7" s="91"/>
    </row>
    <row r="8" spans="1:5" ht="15">
      <c r="A8" s="8" t="s">
        <v>37</v>
      </c>
      <c r="B8" s="109" t="s">
        <v>81</v>
      </c>
      <c r="C8" s="73"/>
      <c r="D8" s="73"/>
      <c r="E8" s="91"/>
    </row>
    <row r="9" spans="1:5" ht="15">
      <c r="A9" s="8" t="s">
        <v>38</v>
      </c>
      <c r="B9" s="109" t="s">
        <v>82</v>
      </c>
      <c r="C9" s="73"/>
      <c r="D9" s="73"/>
      <c r="E9" s="91"/>
    </row>
    <row r="10" spans="1:5" ht="15">
      <c r="A10" s="74"/>
      <c r="B10" s="74"/>
      <c r="C10" s="74"/>
      <c r="D10" s="74"/>
      <c r="E10" s="91"/>
    </row>
    <row r="11" spans="1:5" ht="35.25" customHeight="1">
      <c r="A11" s="284" t="s">
        <v>60</v>
      </c>
      <c r="B11" s="285"/>
      <c r="C11" s="21" t="s">
        <v>61</v>
      </c>
      <c r="D11" s="79"/>
      <c r="E11" s="91"/>
    </row>
    <row r="12" spans="1:5" ht="15">
      <c r="A12" s="74"/>
      <c r="B12" s="73"/>
      <c r="C12" s="73"/>
      <c r="D12" s="73"/>
      <c r="E12" s="91"/>
    </row>
    <row r="13" spans="1:5" ht="15">
      <c r="A13" s="74"/>
      <c r="B13" s="73"/>
      <c r="C13" s="73"/>
      <c r="D13" s="73"/>
      <c r="E13" s="91"/>
    </row>
    <row r="14" spans="1:5" ht="31.5">
      <c r="A14" s="76" t="s">
        <v>215</v>
      </c>
      <c r="B14" s="75" t="s">
        <v>62</v>
      </c>
      <c r="C14" s="76" t="s">
        <v>80</v>
      </c>
      <c r="D14" s="70"/>
      <c r="E14" s="91"/>
    </row>
    <row r="15" spans="1:5" s="96" customFormat="1" ht="18.75" customHeight="1">
      <c r="A15" s="169">
        <v>1</v>
      </c>
      <c r="B15" s="170" t="s">
        <v>70</v>
      </c>
      <c r="C15" s="171" t="s">
        <v>271</v>
      </c>
      <c r="D15" s="94"/>
      <c r="E15" s="95"/>
    </row>
    <row r="16" spans="1:5" s="96" customFormat="1" ht="33.75" customHeight="1">
      <c r="A16" s="171">
        <v>2</v>
      </c>
      <c r="B16" s="170" t="s">
        <v>234</v>
      </c>
      <c r="C16" s="171" t="s">
        <v>211</v>
      </c>
      <c r="D16" s="94"/>
      <c r="E16" s="95"/>
    </row>
    <row r="17" spans="1:5" s="96" customFormat="1" ht="21.75" customHeight="1">
      <c r="A17" s="169">
        <v>3</v>
      </c>
      <c r="B17" s="170" t="s">
        <v>66</v>
      </c>
      <c r="C17" s="171" t="s">
        <v>212</v>
      </c>
      <c r="D17" s="94"/>
      <c r="E17" s="95"/>
    </row>
    <row r="18" spans="1:5" s="96" customFormat="1" ht="35.25" customHeight="1">
      <c r="A18" s="171">
        <v>4</v>
      </c>
      <c r="B18" s="170" t="s">
        <v>233</v>
      </c>
      <c r="C18" s="171" t="s">
        <v>213</v>
      </c>
      <c r="D18" s="94"/>
      <c r="E18" s="95"/>
    </row>
    <row r="19" spans="1:5" s="96" customFormat="1" ht="19.5" customHeight="1">
      <c r="A19" s="169">
        <v>5</v>
      </c>
      <c r="B19" s="170" t="s">
        <v>75</v>
      </c>
      <c r="C19" s="171" t="s">
        <v>214</v>
      </c>
      <c r="D19" s="94"/>
      <c r="E19" s="95"/>
    </row>
    <row r="20" spans="1:5" s="96" customFormat="1" ht="19.5" customHeight="1">
      <c r="A20" s="171">
        <v>6</v>
      </c>
      <c r="B20" s="170" t="s">
        <v>175</v>
      </c>
      <c r="C20" s="171" t="s">
        <v>270</v>
      </c>
      <c r="D20" s="94"/>
      <c r="E20" s="95"/>
    </row>
    <row r="21" spans="1:5" s="96" customFormat="1" ht="15">
      <c r="A21" s="97"/>
      <c r="B21" s="98"/>
      <c r="C21" s="99"/>
      <c r="D21" s="99"/>
      <c r="E21" s="95"/>
    </row>
    <row r="22" spans="1:5" ht="15">
      <c r="A22" s="77"/>
      <c r="B22" s="78"/>
      <c r="C22" s="78"/>
      <c r="D22" s="78"/>
      <c r="E22" s="91"/>
    </row>
    <row r="23" spans="1:5" ht="15.75">
      <c r="A23" s="87" t="s">
        <v>94</v>
      </c>
      <c r="B23" s="88"/>
      <c r="C23" s="89"/>
      <c r="D23" s="72"/>
      <c r="E23" s="91"/>
    </row>
    <row r="24" spans="1:5" ht="39" customHeight="1">
      <c r="A24" s="286" t="s">
        <v>63</v>
      </c>
      <c r="B24" s="287"/>
      <c r="C24" s="288"/>
      <c r="D24" s="84"/>
      <c r="E24" s="91"/>
    </row>
    <row r="25" spans="1:5" ht="15">
      <c r="A25" s="90" t="s">
        <v>76</v>
      </c>
      <c r="B25" s="80" t="s">
        <v>95</v>
      </c>
      <c r="C25" s="81" t="s">
        <v>96</v>
      </c>
      <c r="D25" s="80"/>
      <c r="E25" s="91"/>
    </row>
    <row r="26" spans="1:5" ht="15">
      <c r="A26" s="90" t="s">
        <v>77</v>
      </c>
      <c r="B26" s="80" t="s">
        <v>97</v>
      </c>
      <c r="C26" s="81" t="s">
        <v>98</v>
      </c>
      <c r="D26" s="80"/>
      <c r="E26" s="91"/>
    </row>
    <row r="27" spans="1:5" ht="15">
      <c r="A27" s="90" t="s">
        <v>78</v>
      </c>
      <c r="B27" s="80" t="s">
        <v>99</v>
      </c>
      <c r="C27" s="81" t="s">
        <v>100</v>
      </c>
      <c r="D27" s="80"/>
      <c r="E27" s="91"/>
    </row>
    <row r="28" spans="1:5" ht="15">
      <c r="A28" s="90" t="s">
        <v>79</v>
      </c>
      <c r="B28" s="80" t="s">
        <v>101</v>
      </c>
      <c r="C28" s="81" t="s">
        <v>102</v>
      </c>
      <c r="D28" s="80"/>
      <c r="E28" s="91"/>
    </row>
    <row r="29" spans="1:5" ht="15">
      <c r="A29" s="90"/>
      <c r="B29" s="80"/>
      <c r="C29" s="81"/>
      <c r="D29" s="80"/>
      <c r="E29" s="91"/>
    </row>
    <row r="30" spans="1:5" ht="68.25" customHeight="1">
      <c r="A30" s="290" t="s">
        <v>236</v>
      </c>
      <c r="B30" s="291"/>
      <c r="C30" s="292"/>
      <c r="D30" s="80"/>
      <c r="E30" s="91"/>
    </row>
    <row r="31" spans="1:5" ht="15">
      <c r="A31" s="80"/>
      <c r="B31" s="85"/>
      <c r="C31" s="85"/>
      <c r="D31" s="85"/>
      <c r="E31" s="91"/>
    </row>
    <row r="32" spans="1:5">
      <c r="A32" s="82"/>
      <c r="B32" s="82"/>
      <c r="C32" s="83"/>
      <c r="D32" s="83"/>
      <c r="E32" s="91"/>
    </row>
    <row r="33" spans="1:5" s="93" customFormat="1" ht="25.5" customHeight="1">
      <c r="A33" s="278" t="s">
        <v>73</v>
      </c>
      <c r="B33" s="279"/>
      <c r="C33" s="280"/>
      <c r="D33" s="86"/>
      <c r="E33" s="92"/>
    </row>
    <row r="34" spans="1:5" s="93" customFormat="1" ht="84" customHeight="1">
      <c r="A34" s="281" t="s">
        <v>260</v>
      </c>
      <c r="B34" s="282"/>
      <c r="C34" s="283"/>
      <c r="D34" s="86"/>
      <c r="E34" s="92"/>
    </row>
    <row r="35" spans="1:5" s="93" customFormat="1" ht="37.5" customHeight="1">
      <c r="A35" s="281" t="s">
        <v>256</v>
      </c>
      <c r="B35" s="282"/>
      <c r="C35" s="283"/>
      <c r="D35" s="100"/>
      <c r="E35" s="101"/>
    </row>
    <row r="36" spans="1:5" s="93" customFormat="1" ht="18" customHeight="1">
      <c r="A36" s="102" t="s">
        <v>257</v>
      </c>
      <c r="B36" s="103"/>
      <c r="C36" s="104"/>
      <c r="D36" s="103"/>
      <c r="E36" s="105"/>
    </row>
    <row r="37" spans="1:5" s="93" customFormat="1" ht="24" customHeight="1">
      <c r="A37" s="137" t="s">
        <v>258</v>
      </c>
      <c r="B37" s="106"/>
      <c r="C37" s="138"/>
      <c r="D37" s="106"/>
      <c r="E37" s="92"/>
    </row>
    <row r="38" spans="1:5" ht="22.5" customHeight="1">
      <c r="A38" s="155" t="s">
        <v>259</v>
      </c>
      <c r="B38" s="156"/>
      <c r="C38" s="157"/>
      <c r="D38" s="70"/>
      <c r="E38" s="91"/>
    </row>
    <row r="39" spans="1:5">
      <c r="A39" s="70"/>
      <c r="B39" s="70"/>
      <c r="C39" s="70"/>
      <c r="D39" s="70"/>
    </row>
  </sheetData>
  <mergeCells count="8">
    <mergeCell ref="A33:C33"/>
    <mergeCell ref="A35:C35"/>
    <mergeCell ref="A11:B11"/>
    <mergeCell ref="A24:C24"/>
    <mergeCell ref="A3:D3"/>
    <mergeCell ref="A5:D5"/>
    <mergeCell ref="A30:C30"/>
    <mergeCell ref="A34:C34"/>
  </mergeCells>
  <hyperlinks>
    <hyperlink ref="B15" location="SoD!A1" display="Statement of Definitions (SoD)"/>
    <hyperlink ref="B16" location="DCNs!A1" display="Debt Contact Notifications (DCNs)"/>
    <hyperlink ref="B17" location="Complaints!A1" display="Complaints"/>
    <hyperlink ref="B18" location="Diversity!A1" display="Diversity of tariffs"/>
    <hyperlink ref="B19" location="Prices!A1" display="Final prices"/>
    <hyperlink ref="B20" location="Retail_Margins!A1" display="Retail Margins"/>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dimension ref="A1:C43"/>
  <sheetViews>
    <sheetView view="pageBreakPreview" zoomScale="55" zoomScaleNormal="100" zoomScaleSheetLayoutView="55" workbookViewId="0"/>
  </sheetViews>
  <sheetFormatPr defaultRowHeight="14.25"/>
  <cols>
    <col min="1" max="1" width="4.875" style="167" customWidth="1"/>
    <col min="2" max="2" width="31" style="167" customWidth="1"/>
    <col min="3" max="3" width="96.5" style="167" customWidth="1"/>
    <col min="4" max="4" width="9" style="167" customWidth="1"/>
    <col min="5" max="16384" width="9" style="167"/>
  </cols>
  <sheetData>
    <row r="1" spans="1:3">
      <c r="A1" s="127" t="s">
        <v>72</v>
      </c>
    </row>
    <row r="3" spans="1:3" ht="23.25">
      <c r="C3" s="168" t="s">
        <v>71</v>
      </c>
    </row>
    <row r="4" spans="1:3" ht="15" thickBot="1"/>
    <row r="5" spans="1:3" ht="16.5" thickBot="1">
      <c r="B5" s="158"/>
      <c r="C5" s="159" t="s">
        <v>125</v>
      </c>
    </row>
    <row r="6" spans="1:3" ht="45" customHeight="1" thickBot="1">
      <c r="B6" s="277" t="s">
        <v>267</v>
      </c>
      <c r="C6" s="160" t="s">
        <v>266</v>
      </c>
    </row>
    <row r="7" spans="1:3" ht="45.75" thickBot="1">
      <c r="B7" s="275" t="s">
        <v>261</v>
      </c>
      <c r="C7" s="160" t="s">
        <v>151</v>
      </c>
    </row>
    <row r="8" spans="1:3">
      <c r="B8" s="293" t="s">
        <v>126</v>
      </c>
      <c r="C8" s="295" t="s">
        <v>156</v>
      </c>
    </row>
    <row r="9" spans="1:3" ht="15" thickBot="1">
      <c r="B9" s="294"/>
      <c r="C9" s="296"/>
    </row>
    <row r="10" spans="1:3" ht="45.75" thickBot="1">
      <c r="B10" s="275" t="s">
        <v>262</v>
      </c>
      <c r="C10" s="160" t="s">
        <v>152</v>
      </c>
    </row>
    <row r="11" spans="1:3" ht="30.75" thickBot="1">
      <c r="B11" s="275" t="s">
        <v>127</v>
      </c>
      <c r="C11" s="160" t="s">
        <v>153</v>
      </c>
    </row>
    <row r="12" spans="1:3" ht="43.5" customHeight="1" thickBot="1">
      <c r="B12" s="275" t="s">
        <v>128</v>
      </c>
      <c r="C12" s="160" t="s">
        <v>153</v>
      </c>
    </row>
    <row r="13" spans="1:3" ht="30.75" thickBot="1">
      <c r="B13" s="275" t="s">
        <v>129</v>
      </c>
      <c r="C13" s="160" t="s">
        <v>154</v>
      </c>
    </row>
    <row r="14" spans="1:3" ht="30.75" thickBot="1">
      <c r="B14" s="275" t="s">
        <v>130</v>
      </c>
      <c r="C14" s="160" t="s">
        <v>155</v>
      </c>
    </row>
    <row r="15" spans="1:3" ht="30.75" thickBot="1">
      <c r="B15" s="274" t="s">
        <v>131</v>
      </c>
      <c r="C15" s="276" t="s">
        <v>156</v>
      </c>
    </row>
    <row r="16" spans="1:3">
      <c r="B16" s="293" t="s">
        <v>263</v>
      </c>
      <c r="C16" s="298" t="s">
        <v>157</v>
      </c>
    </row>
    <row r="17" spans="2:3">
      <c r="B17" s="297"/>
      <c r="C17" s="299"/>
    </row>
    <row r="18" spans="2:3" ht="15" thickBot="1">
      <c r="B18" s="294"/>
      <c r="C18" s="300"/>
    </row>
    <row r="19" spans="2:3" ht="30.75" thickBot="1">
      <c r="B19" s="161" t="s">
        <v>132</v>
      </c>
      <c r="C19" s="162" t="s">
        <v>158</v>
      </c>
    </row>
    <row r="20" spans="2:3" ht="30.75" thickBot="1">
      <c r="B20" s="275" t="s">
        <v>264</v>
      </c>
      <c r="C20" s="160" t="s">
        <v>159</v>
      </c>
    </row>
    <row r="21" spans="2:3">
      <c r="B21" s="293" t="s">
        <v>133</v>
      </c>
      <c r="C21" s="298" t="s">
        <v>160</v>
      </c>
    </row>
    <row r="22" spans="2:3" ht="31.5" customHeight="1" thickBot="1">
      <c r="B22" s="294"/>
      <c r="C22" s="300"/>
    </row>
    <row r="23" spans="2:3" ht="60.75" thickBot="1">
      <c r="B23" s="275" t="s">
        <v>134</v>
      </c>
      <c r="C23" s="160" t="s">
        <v>269</v>
      </c>
    </row>
    <row r="24" spans="2:3" ht="60.75" thickBot="1">
      <c r="B24" s="275" t="s">
        <v>135</v>
      </c>
      <c r="C24" s="160" t="s">
        <v>161</v>
      </c>
    </row>
    <row r="25" spans="2:3" ht="15">
      <c r="B25" s="293" t="s">
        <v>268</v>
      </c>
      <c r="C25" s="163" t="s">
        <v>136</v>
      </c>
    </row>
    <row r="26" spans="2:3" ht="30">
      <c r="B26" s="297"/>
      <c r="C26" s="164" t="s">
        <v>137</v>
      </c>
    </row>
    <row r="27" spans="2:3" ht="45.75" thickBot="1">
      <c r="B27" s="294"/>
      <c r="C27" s="165" t="s">
        <v>171</v>
      </c>
    </row>
    <row r="28" spans="2:3">
      <c r="B28" s="293" t="s">
        <v>138</v>
      </c>
      <c r="C28" s="298" t="s">
        <v>227</v>
      </c>
    </row>
    <row r="29" spans="2:3">
      <c r="B29" s="297"/>
      <c r="C29" s="299"/>
    </row>
    <row r="30" spans="2:3" ht="15" thickBot="1">
      <c r="B30" s="294"/>
      <c r="C30" s="300"/>
    </row>
    <row r="31" spans="2:3">
      <c r="B31" s="293" t="s">
        <v>139</v>
      </c>
      <c r="C31" s="298" t="s">
        <v>153</v>
      </c>
    </row>
    <row r="32" spans="2:3" ht="15" thickBot="1">
      <c r="B32" s="294"/>
      <c r="C32" s="300"/>
    </row>
    <row r="33" spans="2:3" ht="45.75" thickBot="1">
      <c r="B33" s="275" t="s">
        <v>140</v>
      </c>
      <c r="C33" s="160" t="s">
        <v>162</v>
      </c>
    </row>
    <row r="34" spans="2:3" ht="30.75" thickBot="1">
      <c r="B34" s="161" t="s">
        <v>141</v>
      </c>
      <c r="C34" s="162" t="s">
        <v>163</v>
      </c>
    </row>
    <row r="35" spans="2:3" ht="45.75" thickBot="1">
      <c r="B35" s="275" t="s">
        <v>142</v>
      </c>
      <c r="C35" s="160" t="s">
        <v>164</v>
      </c>
    </row>
    <row r="36" spans="2:3" ht="30.75" thickBot="1">
      <c r="B36" s="275" t="s">
        <v>143</v>
      </c>
      <c r="C36" s="160" t="s">
        <v>165</v>
      </c>
    </row>
    <row r="37" spans="2:3" ht="45.75" thickBot="1">
      <c r="B37" s="275" t="s">
        <v>144</v>
      </c>
      <c r="C37" s="160" t="s">
        <v>166</v>
      </c>
    </row>
    <row r="38" spans="2:3" ht="45.75" thickBot="1">
      <c r="B38" s="275" t="s">
        <v>145</v>
      </c>
      <c r="C38" s="160" t="s">
        <v>265</v>
      </c>
    </row>
    <row r="39" spans="2:3" ht="30.75" thickBot="1">
      <c r="B39" s="275" t="s">
        <v>146</v>
      </c>
      <c r="C39" s="160" t="s">
        <v>167</v>
      </c>
    </row>
    <row r="40" spans="2:3" ht="60.75" thickBot="1">
      <c r="B40" s="275" t="s">
        <v>147</v>
      </c>
      <c r="C40" s="160" t="s">
        <v>168</v>
      </c>
    </row>
    <row r="41" spans="2:3" ht="30.75" thickBot="1">
      <c r="B41" s="275" t="s">
        <v>148</v>
      </c>
      <c r="C41" s="160" t="s">
        <v>169</v>
      </c>
    </row>
    <row r="42" spans="2:3" ht="60.75" thickBot="1">
      <c r="B42" s="275" t="s">
        <v>149</v>
      </c>
      <c r="C42" s="160" t="s">
        <v>170</v>
      </c>
    </row>
    <row r="43" spans="2:3" ht="60.75" thickBot="1">
      <c r="B43" s="275" t="s">
        <v>150</v>
      </c>
      <c r="C43" s="160" t="s">
        <v>228</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hyperlinks>
  <pageMargins left="0.51181102362204722" right="0.51181102362204722" top="0.94488188976377963" bottom="0.74803149606299213" header="0.31496062992125984" footer="0.31496062992125984"/>
  <pageSetup paperSize="9" scale="55" orientation="portrait" horizontalDpi="300" verticalDpi="300"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dimension ref="A1:G29"/>
  <sheetViews>
    <sheetView view="pageBreakPreview" zoomScale="85" zoomScaleNormal="100" zoomScaleSheetLayoutView="85" workbookViewId="0"/>
  </sheetViews>
  <sheetFormatPr defaultColWidth="9" defaultRowHeight="14.25"/>
  <cols>
    <col min="1" max="1" width="28.375" style="7" customWidth="1"/>
    <col min="2" max="2" width="21.75" style="7" customWidth="1"/>
    <col min="3" max="3" width="19.5" style="7" customWidth="1"/>
    <col min="4" max="16384" width="9" style="7"/>
  </cols>
  <sheetData>
    <row r="1" spans="1:7">
      <c r="A1" s="127" t="s">
        <v>72</v>
      </c>
      <c r="B1" s="120"/>
      <c r="C1" s="120"/>
      <c r="D1" s="120"/>
    </row>
    <row r="2" spans="1:7">
      <c r="A2" s="120"/>
      <c r="B2" s="120"/>
      <c r="C2" s="120"/>
      <c r="D2" s="120"/>
    </row>
    <row r="3" spans="1:7" ht="23.25">
      <c r="A3" s="150" t="s">
        <v>39</v>
      </c>
      <c r="C3" s="121"/>
      <c r="D3" s="120"/>
    </row>
    <row r="4" spans="1:7" ht="20.25">
      <c r="A4" s="120"/>
      <c r="B4" s="121"/>
      <c r="C4" s="121"/>
      <c r="D4" s="120"/>
    </row>
    <row r="5" spans="1:7">
      <c r="A5" s="120"/>
      <c r="B5" s="120"/>
      <c r="C5" s="120"/>
      <c r="D5" s="120"/>
    </row>
    <row r="6" spans="1:7">
      <c r="A6" s="8" t="s">
        <v>36</v>
      </c>
      <c r="B6" s="6"/>
      <c r="C6" s="120"/>
      <c r="D6" s="120"/>
    </row>
    <row r="7" spans="1:7">
      <c r="A7" s="8" t="s">
        <v>37</v>
      </c>
      <c r="B7" s="109" t="s">
        <v>81</v>
      </c>
      <c r="C7" s="120"/>
      <c r="D7" s="120"/>
    </row>
    <row r="8" spans="1:7">
      <c r="A8" s="8" t="s">
        <v>38</v>
      </c>
      <c r="B8" s="109" t="s">
        <v>82</v>
      </c>
      <c r="C8" s="120"/>
      <c r="D8" s="120"/>
    </row>
    <row r="9" spans="1:7" ht="18">
      <c r="A9" s="122"/>
      <c r="B9" s="122"/>
      <c r="C9" s="122"/>
      <c r="D9" s="122"/>
      <c r="E9" s="9"/>
      <c r="F9" s="9"/>
      <c r="G9" s="9"/>
    </row>
    <row r="10" spans="1:7" ht="20.25">
      <c r="A10" s="151" t="s">
        <v>32</v>
      </c>
      <c r="B10" s="122"/>
      <c r="C10" s="122"/>
      <c r="D10" s="122"/>
      <c r="E10" s="9"/>
      <c r="F10" s="9"/>
      <c r="G10" s="9"/>
    </row>
    <row r="11" spans="1:7">
      <c r="A11" s="128"/>
      <c r="B11" s="123"/>
      <c r="C11" s="123"/>
      <c r="D11" s="124"/>
      <c r="E11" s="11"/>
      <c r="F11" s="11"/>
      <c r="G11" s="11"/>
    </row>
    <row r="12" spans="1:7" ht="15.75" customHeight="1">
      <c r="A12" s="12" t="s">
        <v>178</v>
      </c>
      <c r="B12" s="13"/>
      <c r="C12" s="125"/>
      <c r="D12" s="125"/>
      <c r="E12" s="14"/>
      <c r="F12" s="11"/>
      <c r="G12" s="11"/>
    </row>
    <row r="13" spans="1:7" ht="15">
      <c r="A13" s="15" t="s">
        <v>33</v>
      </c>
      <c r="B13" s="16"/>
      <c r="C13" s="126"/>
      <c r="D13" s="126"/>
      <c r="E13" s="17"/>
      <c r="F13" s="11"/>
      <c r="G13" s="11"/>
    </row>
    <row r="14" spans="1:7" ht="15">
      <c r="A14" s="15" t="s">
        <v>34</v>
      </c>
      <c r="B14" s="16"/>
      <c r="C14" s="126"/>
      <c r="D14" s="126"/>
      <c r="E14" s="17"/>
      <c r="F14" s="11"/>
      <c r="G14" s="11"/>
    </row>
    <row r="15" spans="1:7" ht="15">
      <c r="A15" s="18" t="s">
        <v>35</v>
      </c>
      <c r="B15" s="16"/>
      <c r="C15" s="126"/>
      <c r="D15" s="126"/>
      <c r="E15" s="17"/>
      <c r="F15" s="11"/>
      <c r="G15" s="11"/>
    </row>
    <row r="16" spans="1:7" ht="15">
      <c r="A16" s="129"/>
      <c r="B16" s="126"/>
      <c r="C16" s="126"/>
      <c r="D16" s="126"/>
      <c r="E16" s="17"/>
      <c r="F16" s="11"/>
      <c r="G16" s="11"/>
    </row>
    <row r="17" spans="1:4">
      <c r="A17" s="174"/>
      <c r="B17" s="120"/>
      <c r="C17" s="120"/>
      <c r="D17" s="120"/>
    </row>
    <row r="18" spans="1:4">
      <c r="A18" s="120"/>
      <c r="B18" s="120"/>
      <c r="C18" s="120"/>
      <c r="D18" s="120"/>
    </row>
    <row r="19" spans="1:4" ht="43.5">
      <c r="A19" s="5" t="s">
        <v>174</v>
      </c>
      <c r="B19" s="6"/>
      <c r="C19" s="120"/>
      <c r="D19" s="120"/>
    </row>
    <row r="20" spans="1:4">
      <c r="B20" s="120"/>
      <c r="C20" s="120"/>
      <c r="D20" s="120"/>
    </row>
    <row r="21" spans="1:4">
      <c r="A21" s="120"/>
      <c r="B21" s="120"/>
      <c r="C21" s="120"/>
      <c r="D21" s="120"/>
    </row>
    <row r="22" spans="1:4">
      <c r="A22" s="120"/>
      <c r="B22" s="120"/>
      <c r="C22" s="120"/>
      <c r="D22" s="120"/>
    </row>
    <row r="23" spans="1:4">
      <c r="A23" s="120"/>
      <c r="B23" s="120"/>
      <c r="C23" s="120"/>
      <c r="D23" s="120"/>
    </row>
    <row r="24" spans="1:4">
      <c r="A24" s="120"/>
      <c r="B24" s="120"/>
      <c r="C24" s="120"/>
      <c r="D24" s="120"/>
    </row>
    <row r="25" spans="1:4">
      <c r="A25" s="120"/>
      <c r="B25" s="120"/>
      <c r="C25" s="120"/>
      <c r="D25" s="120"/>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4.xml><?xml version="1.0" encoding="utf-8"?>
<worksheet xmlns="http://schemas.openxmlformats.org/spreadsheetml/2006/main" xmlns:r="http://schemas.openxmlformats.org/officeDocument/2006/relationships">
  <dimension ref="A1:Q55"/>
  <sheetViews>
    <sheetView view="pageBreakPreview" zoomScale="70" zoomScaleNormal="100" zoomScaleSheetLayoutView="70" workbookViewId="0">
      <selection activeCell="B5" sqref="B5"/>
    </sheetView>
  </sheetViews>
  <sheetFormatPr defaultColWidth="9" defaultRowHeight="14.25"/>
  <cols>
    <col min="1" max="1" width="23.25" style="22" customWidth="1"/>
    <col min="2" max="2" width="78.5" style="20" customWidth="1"/>
    <col min="3" max="4" width="28.125" style="20" customWidth="1"/>
    <col min="5" max="5" width="26.25" style="20" customWidth="1"/>
    <col min="6" max="6" width="7.375" style="20" customWidth="1"/>
    <col min="7" max="16384" width="9" style="20"/>
  </cols>
  <sheetData>
    <row r="1" spans="1:17">
      <c r="A1" s="127" t="s">
        <v>72</v>
      </c>
      <c r="B1" s="79"/>
      <c r="C1" s="133"/>
      <c r="D1" s="133"/>
      <c r="E1" s="133"/>
      <c r="F1" s="133"/>
      <c r="G1" s="133"/>
      <c r="H1" s="133"/>
      <c r="I1" s="133"/>
      <c r="J1" s="133"/>
      <c r="K1" s="133"/>
      <c r="L1" s="133"/>
      <c r="M1" s="133"/>
      <c r="N1" s="133"/>
    </row>
    <row r="2" spans="1:17">
      <c r="A2" s="127"/>
      <c r="B2" s="79"/>
      <c r="C2" s="133"/>
      <c r="D2" s="133"/>
      <c r="E2" s="133"/>
      <c r="F2" s="133"/>
      <c r="G2" s="133"/>
      <c r="H2" s="133"/>
      <c r="I2" s="133"/>
      <c r="J2" s="133"/>
      <c r="K2" s="133"/>
      <c r="L2" s="133"/>
      <c r="M2" s="133"/>
      <c r="N2" s="133"/>
    </row>
    <row r="3" spans="1:17" ht="23.25">
      <c r="A3" s="150" t="s">
        <v>39</v>
      </c>
      <c r="C3" s="120"/>
      <c r="D3" s="133"/>
      <c r="E3" s="133"/>
      <c r="F3" s="133"/>
      <c r="G3" s="133"/>
      <c r="H3" s="133"/>
      <c r="I3" s="133"/>
      <c r="J3" s="133"/>
      <c r="K3" s="133"/>
      <c r="L3" s="133"/>
      <c r="M3" s="133"/>
      <c r="N3" s="133"/>
    </row>
    <row r="4" spans="1:17" ht="20.25">
      <c r="A4" s="120"/>
      <c r="B4" s="121"/>
      <c r="C4" s="120"/>
      <c r="D4" s="133"/>
      <c r="E4" s="133"/>
      <c r="F4" s="133"/>
      <c r="G4" s="133"/>
      <c r="H4" s="133"/>
      <c r="I4" s="133"/>
      <c r="J4" s="133"/>
      <c r="K4" s="133"/>
      <c r="L4" s="133"/>
      <c r="M4" s="133"/>
      <c r="N4" s="133"/>
    </row>
    <row r="5" spans="1:17" ht="15.75">
      <c r="A5" s="120"/>
      <c r="B5" s="120"/>
      <c r="C5" s="133"/>
      <c r="D5" s="142"/>
      <c r="E5" s="142"/>
      <c r="F5" s="142"/>
      <c r="G5" s="143"/>
      <c r="H5" s="143"/>
      <c r="I5" s="144"/>
      <c r="J5" s="144"/>
      <c r="K5" s="144"/>
      <c r="L5" s="145"/>
      <c r="M5" s="145"/>
      <c r="N5" s="145"/>
      <c r="O5" s="68"/>
      <c r="P5" s="68"/>
      <c r="Q5" s="68"/>
    </row>
    <row r="6" spans="1:17">
      <c r="A6" s="8" t="s">
        <v>36</v>
      </c>
      <c r="B6" s="6"/>
      <c r="C6" s="133"/>
      <c r="D6" s="134"/>
      <c r="E6" s="134"/>
      <c r="F6" s="134"/>
      <c r="G6" s="134"/>
      <c r="H6" s="134"/>
      <c r="I6" s="134"/>
      <c r="J6" s="134"/>
      <c r="K6" s="134"/>
      <c r="L6" s="134"/>
      <c r="M6" s="134"/>
      <c r="N6" s="134"/>
      <c r="O6" s="108"/>
      <c r="P6" s="108"/>
      <c r="Q6" s="108"/>
    </row>
    <row r="7" spans="1:17">
      <c r="A7" s="8" t="s">
        <v>37</v>
      </c>
      <c r="B7" s="109" t="s">
        <v>81</v>
      </c>
      <c r="C7" s="133"/>
      <c r="D7" s="312"/>
      <c r="E7" s="312"/>
      <c r="F7" s="312"/>
      <c r="G7" s="312"/>
      <c r="H7" s="141"/>
      <c r="I7" s="141"/>
      <c r="J7" s="141"/>
      <c r="K7" s="141"/>
      <c r="L7" s="141"/>
      <c r="M7" s="141"/>
      <c r="N7" s="141"/>
      <c r="O7" s="107"/>
      <c r="P7" s="107"/>
      <c r="Q7" s="107"/>
    </row>
    <row r="8" spans="1:17">
      <c r="A8" s="8" t="s">
        <v>38</v>
      </c>
      <c r="B8" s="109" t="s">
        <v>82</v>
      </c>
      <c r="C8" s="133"/>
      <c r="D8" s="313"/>
      <c r="E8" s="313"/>
      <c r="F8" s="313"/>
      <c r="G8" s="313"/>
      <c r="H8" s="139"/>
      <c r="I8" s="139"/>
      <c r="J8" s="139"/>
      <c r="K8" s="139"/>
      <c r="L8" s="139"/>
      <c r="M8" s="139"/>
      <c r="N8" s="139"/>
      <c r="O8" s="117"/>
      <c r="P8" s="117"/>
      <c r="Q8" s="117"/>
    </row>
    <row r="9" spans="1:17" ht="18">
      <c r="A9" s="122"/>
      <c r="B9" s="135"/>
      <c r="C9" s="133"/>
      <c r="D9" s="313"/>
      <c r="E9" s="313"/>
      <c r="F9" s="313"/>
      <c r="G9" s="313"/>
      <c r="H9" s="139"/>
      <c r="I9" s="139"/>
      <c r="J9" s="139"/>
      <c r="K9" s="139"/>
      <c r="L9" s="139"/>
      <c r="M9" s="139"/>
      <c r="N9" s="139"/>
      <c r="O9" s="117"/>
      <c r="P9" s="117"/>
      <c r="Q9" s="117"/>
    </row>
    <row r="10" spans="1:17" ht="20.25">
      <c r="A10" s="151" t="s">
        <v>66</v>
      </c>
      <c r="B10" s="122"/>
      <c r="C10" s="133"/>
      <c r="D10" s="313"/>
      <c r="E10" s="313"/>
      <c r="F10" s="313"/>
      <c r="G10" s="313"/>
      <c r="H10" s="139"/>
      <c r="I10" s="139"/>
      <c r="J10" s="139"/>
      <c r="K10" s="139"/>
      <c r="L10" s="139"/>
      <c r="M10" s="139"/>
      <c r="N10" s="139"/>
      <c r="O10" s="117"/>
      <c r="P10" s="117"/>
      <c r="Q10" s="117"/>
    </row>
    <row r="11" spans="1:17">
      <c r="A11" s="128"/>
      <c r="B11" s="123"/>
      <c r="C11" s="133"/>
      <c r="D11" s="313"/>
      <c r="E11" s="313"/>
      <c r="F11" s="313"/>
      <c r="G11" s="313"/>
      <c r="H11" s="139"/>
      <c r="I11" s="139"/>
      <c r="J11" s="139"/>
      <c r="K11" s="139"/>
      <c r="L11" s="139"/>
      <c r="M11" s="139"/>
      <c r="N11" s="139"/>
      <c r="O11" s="115"/>
      <c r="P11" s="115"/>
      <c r="Q11" s="115"/>
    </row>
    <row r="12" spans="1:17" ht="15">
      <c r="A12" s="12" t="s">
        <v>178</v>
      </c>
      <c r="B12" s="13"/>
      <c r="C12" s="133"/>
      <c r="D12" s="313"/>
      <c r="E12" s="313"/>
      <c r="F12" s="313"/>
      <c r="G12" s="313"/>
      <c r="H12" s="139"/>
      <c r="I12" s="139"/>
      <c r="J12" s="139"/>
      <c r="K12" s="139"/>
      <c r="L12" s="139"/>
      <c r="M12" s="139"/>
      <c r="N12" s="139"/>
      <c r="O12" s="116"/>
      <c r="P12" s="116"/>
      <c r="Q12" s="116"/>
    </row>
    <row r="13" spans="1:17" ht="15">
      <c r="A13" s="15" t="s">
        <v>33</v>
      </c>
      <c r="B13" s="110"/>
      <c r="C13" s="133"/>
      <c r="D13" s="315"/>
      <c r="E13" s="315"/>
      <c r="F13" s="315"/>
      <c r="G13" s="315"/>
      <c r="H13" s="140"/>
      <c r="I13" s="140"/>
      <c r="J13" s="140"/>
      <c r="K13" s="140"/>
      <c r="L13" s="140"/>
      <c r="M13" s="140"/>
      <c r="N13" s="140"/>
      <c r="O13" s="116"/>
      <c r="P13" s="116"/>
      <c r="Q13" s="116"/>
    </row>
    <row r="14" spans="1:17" ht="15">
      <c r="A14" s="15" t="s">
        <v>34</v>
      </c>
      <c r="B14" s="110"/>
      <c r="C14" s="133"/>
      <c r="D14" s="312" t="s">
        <v>103</v>
      </c>
      <c r="E14" s="312"/>
      <c r="F14" s="312"/>
      <c r="G14" s="312"/>
      <c r="H14" s="141"/>
      <c r="I14" s="141"/>
      <c r="J14" s="141"/>
      <c r="K14" s="141"/>
      <c r="L14" s="141"/>
      <c r="M14" s="141"/>
      <c r="N14" s="141"/>
      <c r="O14" s="116"/>
      <c r="P14" s="116"/>
      <c r="Q14" s="116"/>
    </row>
    <row r="15" spans="1:17" ht="20.25" customHeight="1">
      <c r="A15" s="18" t="s">
        <v>35</v>
      </c>
      <c r="B15" s="110"/>
      <c r="C15" s="133"/>
      <c r="D15" s="312"/>
      <c r="E15" s="312"/>
      <c r="F15" s="312"/>
      <c r="G15" s="312"/>
      <c r="H15" s="312"/>
      <c r="I15" s="312"/>
      <c r="J15" s="312"/>
      <c r="K15" s="312"/>
      <c r="L15" s="312"/>
      <c r="M15" s="312"/>
      <c r="N15" s="312"/>
    </row>
    <row r="16" spans="1:17">
      <c r="A16" s="166"/>
      <c r="B16" s="79"/>
      <c r="C16" s="133"/>
      <c r="D16" s="133"/>
      <c r="E16" s="133"/>
      <c r="F16" s="133"/>
      <c r="G16" s="133"/>
      <c r="H16" s="133"/>
      <c r="I16" s="133"/>
      <c r="J16" s="133"/>
      <c r="K16" s="133"/>
      <c r="L16" s="133"/>
      <c r="M16" s="133"/>
      <c r="N16" s="133"/>
    </row>
    <row r="17" spans="1:15">
      <c r="A17" s="166"/>
      <c r="B17" s="79"/>
      <c r="C17" s="133"/>
      <c r="D17" s="133"/>
      <c r="E17" s="133"/>
      <c r="F17" s="133"/>
      <c r="G17" s="133"/>
      <c r="H17" s="133"/>
      <c r="I17" s="133"/>
      <c r="J17" s="133"/>
      <c r="K17" s="133"/>
      <c r="L17" s="133"/>
      <c r="M17" s="133"/>
      <c r="N17" s="133"/>
    </row>
    <row r="18" spans="1:15" ht="30">
      <c r="A18" s="111" t="s">
        <v>238</v>
      </c>
      <c r="B18" s="111" t="s">
        <v>237</v>
      </c>
      <c r="C18" s="112" t="s">
        <v>216</v>
      </c>
      <c r="D18" s="111" t="s">
        <v>86</v>
      </c>
      <c r="E18" s="111" t="s">
        <v>104</v>
      </c>
      <c r="F18" s="136"/>
      <c r="G18" s="136"/>
      <c r="H18" s="133"/>
      <c r="I18" s="133"/>
      <c r="J18" s="133"/>
      <c r="K18" s="133"/>
      <c r="L18" s="133"/>
      <c r="M18" s="133"/>
      <c r="N18" s="133"/>
      <c r="O18" s="133"/>
    </row>
    <row r="19" spans="1:15" ht="20.25" customHeight="1">
      <c r="A19" s="310" t="s">
        <v>229</v>
      </c>
      <c r="B19" s="307" t="s">
        <v>218</v>
      </c>
      <c r="C19" s="113" t="s">
        <v>83</v>
      </c>
      <c r="D19" s="114"/>
      <c r="E19" s="114"/>
      <c r="F19" s="133"/>
      <c r="G19" s="133"/>
      <c r="H19" s="133"/>
      <c r="I19" s="133"/>
      <c r="J19" s="133"/>
      <c r="K19" s="133"/>
      <c r="L19" s="133"/>
      <c r="M19" s="133"/>
      <c r="N19" s="133"/>
      <c r="O19" s="133"/>
    </row>
    <row r="20" spans="1:15" ht="20.25" customHeight="1">
      <c r="A20" s="311"/>
      <c r="B20" s="308"/>
      <c r="C20" s="113" t="s">
        <v>84</v>
      </c>
      <c r="D20" s="114"/>
      <c r="E20" s="114"/>
      <c r="F20" s="133"/>
      <c r="G20" s="133"/>
      <c r="H20" s="133"/>
      <c r="I20" s="133"/>
      <c r="J20" s="133"/>
      <c r="K20" s="133"/>
      <c r="L20" s="133"/>
      <c r="M20" s="133"/>
      <c r="N20" s="133"/>
      <c r="O20" s="133"/>
    </row>
    <row r="21" spans="1:15" ht="20.25" customHeight="1">
      <c r="A21" s="314"/>
      <c r="B21" s="309"/>
      <c r="C21" s="113" t="s">
        <v>85</v>
      </c>
      <c r="D21" s="114"/>
      <c r="E21" s="114"/>
      <c r="F21" s="133"/>
      <c r="G21" s="133"/>
      <c r="H21" s="133"/>
      <c r="I21" s="133"/>
      <c r="J21" s="133"/>
      <c r="K21" s="133"/>
      <c r="L21" s="133"/>
      <c r="M21" s="133"/>
      <c r="N21" s="133"/>
      <c r="O21" s="133"/>
    </row>
    <row r="22" spans="1:15" ht="17.25" customHeight="1">
      <c r="A22" s="310" t="s">
        <v>1</v>
      </c>
      <c r="B22" s="307" t="s">
        <v>219</v>
      </c>
      <c r="C22" s="113" t="s">
        <v>83</v>
      </c>
      <c r="D22" s="114"/>
      <c r="E22" s="114"/>
      <c r="F22" s="133"/>
      <c r="G22" s="133"/>
      <c r="H22" s="133"/>
      <c r="I22" s="133"/>
      <c r="J22" s="133"/>
      <c r="K22" s="133"/>
      <c r="L22" s="133"/>
      <c r="M22" s="133"/>
      <c r="N22" s="133"/>
      <c r="O22" s="133"/>
    </row>
    <row r="23" spans="1:15" ht="17.25" customHeight="1">
      <c r="A23" s="311"/>
      <c r="B23" s="308"/>
      <c r="C23" s="113" t="s">
        <v>84</v>
      </c>
      <c r="D23" s="114"/>
      <c r="E23" s="114"/>
      <c r="F23" s="133"/>
      <c r="G23" s="133"/>
      <c r="H23" s="133"/>
      <c r="I23" s="133"/>
      <c r="J23" s="133"/>
      <c r="K23" s="133"/>
      <c r="L23" s="133"/>
      <c r="M23" s="133"/>
      <c r="N23" s="133"/>
      <c r="O23" s="133"/>
    </row>
    <row r="24" spans="1:15" ht="17.25" customHeight="1">
      <c r="A24" s="311"/>
      <c r="B24" s="309"/>
      <c r="C24" s="113" t="s">
        <v>85</v>
      </c>
      <c r="D24" s="114"/>
      <c r="E24" s="114"/>
      <c r="F24" s="133"/>
      <c r="G24" s="133"/>
      <c r="H24" s="133"/>
      <c r="I24" s="133"/>
      <c r="J24" s="133"/>
      <c r="K24" s="133"/>
      <c r="L24" s="133"/>
      <c r="M24" s="133"/>
      <c r="N24" s="133"/>
      <c r="O24" s="133"/>
    </row>
    <row r="25" spans="1:15" ht="26.25" customHeight="1">
      <c r="A25" s="310" t="s">
        <v>230</v>
      </c>
      <c r="B25" s="307" t="s">
        <v>220</v>
      </c>
      <c r="C25" s="113" t="s">
        <v>83</v>
      </c>
      <c r="D25" s="114"/>
      <c r="E25" s="114"/>
      <c r="F25" s="133"/>
      <c r="G25" s="133"/>
      <c r="H25" s="133"/>
      <c r="I25" s="133"/>
      <c r="J25" s="133"/>
      <c r="K25" s="133"/>
      <c r="L25" s="133"/>
      <c r="M25" s="133"/>
      <c r="N25" s="133"/>
      <c r="O25" s="133"/>
    </row>
    <row r="26" spans="1:15" ht="26.25" customHeight="1">
      <c r="A26" s="311"/>
      <c r="B26" s="308"/>
      <c r="C26" s="113" t="s">
        <v>84</v>
      </c>
      <c r="D26" s="114"/>
      <c r="E26" s="114"/>
      <c r="F26" s="133"/>
      <c r="G26" s="133"/>
      <c r="H26" s="133"/>
      <c r="I26" s="133"/>
      <c r="J26" s="133"/>
      <c r="K26" s="133"/>
      <c r="L26" s="133"/>
      <c r="M26" s="133"/>
      <c r="N26" s="133"/>
      <c r="O26" s="133"/>
    </row>
    <row r="27" spans="1:15" ht="26.25" customHeight="1">
      <c r="A27" s="311"/>
      <c r="B27" s="309"/>
      <c r="C27" s="113" t="s">
        <v>85</v>
      </c>
      <c r="D27" s="114"/>
      <c r="E27" s="114"/>
      <c r="F27" s="133"/>
      <c r="G27" s="133"/>
      <c r="H27" s="133"/>
      <c r="I27" s="133"/>
      <c r="J27" s="133"/>
      <c r="K27" s="133"/>
      <c r="L27" s="133"/>
      <c r="M27" s="133"/>
      <c r="N27" s="133"/>
      <c r="O27" s="133"/>
    </row>
    <row r="28" spans="1:15" ht="45" customHeight="1">
      <c r="A28" s="310" t="s">
        <v>231</v>
      </c>
      <c r="B28" s="307" t="s">
        <v>226</v>
      </c>
      <c r="C28" s="113" t="s">
        <v>83</v>
      </c>
      <c r="D28" s="114"/>
      <c r="E28" s="114"/>
      <c r="F28" s="133"/>
      <c r="G28" s="133"/>
      <c r="H28" s="133"/>
      <c r="I28" s="133"/>
      <c r="J28" s="133"/>
      <c r="K28" s="133"/>
      <c r="L28" s="133"/>
      <c r="M28" s="133"/>
      <c r="N28" s="133"/>
      <c r="O28" s="133"/>
    </row>
    <row r="29" spans="1:15" ht="45" customHeight="1">
      <c r="A29" s="311"/>
      <c r="B29" s="308"/>
      <c r="C29" s="113" t="s">
        <v>84</v>
      </c>
      <c r="D29" s="114"/>
      <c r="E29" s="114"/>
      <c r="F29" s="133"/>
      <c r="G29" s="133"/>
      <c r="H29" s="133"/>
      <c r="I29" s="133"/>
      <c r="J29" s="133"/>
      <c r="K29" s="133"/>
      <c r="L29" s="133"/>
      <c r="M29" s="133"/>
      <c r="N29" s="133"/>
      <c r="O29" s="133"/>
    </row>
    <row r="30" spans="1:15" ht="45" customHeight="1">
      <c r="A30" s="311"/>
      <c r="B30" s="309"/>
      <c r="C30" s="113" t="s">
        <v>85</v>
      </c>
      <c r="D30" s="114"/>
      <c r="E30" s="114"/>
      <c r="F30" s="133"/>
      <c r="G30" s="133"/>
      <c r="H30" s="133"/>
      <c r="I30" s="133"/>
      <c r="J30" s="133"/>
      <c r="K30" s="133"/>
      <c r="L30" s="133"/>
      <c r="M30" s="133"/>
      <c r="N30" s="133"/>
      <c r="O30" s="133"/>
    </row>
    <row r="31" spans="1:15" ht="54" customHeight="1">
      <c r="A31" s="310" t="s">
        <v>2</v>
      </c>
      <c r="B31" s="307" t="s">
        <v>221</v>
      </c>
      <c r="C31" s="113" t="s">
        <v>83</v>
      </c>
      <c r="D31" s="114"/>
      <c r="E31" s="114"/>
      <c r="F31" s="133"/>
      <c r="G31" s="133"/>
      <c r="H31" s="133"/>
      <c r="I31" s="133"/>
      <c r="J31" s="133"/>
      <c r="K31" s="133"/>
      <c r="L31" s="133"/>
      <c r="M31" s="133"/>
      <c r="N31" s="133"/>
      <c r="O31" s="133"/>
    </row>
    <row r="32" spans="1:15" ht="54" customHeight="1">
      <c r="A32" s="311"/>
      <c r="B32" s="308"/>
      <c r="C32" s="113" t="s">
        <v>84</v>
      </c>
      <c r="D32" s="114"/>
      <c r="E32" s="114"/>
      <c r="F32" s="133"/>
      <c r="G32" s="133"/>
      <c r="H32" s="133"/>
      <c r="I32" s="133"/>
      <c r="J32" s="133"/>
      <c r="K32" s="133"/>
      <c r="L32" s="133"/>
      <c r="M32" s="133"/>
      <c r="N32" s="133"/>
      <c r="O32" s="133"/>
    </row>
    <row r="33" spans="1:15" ht="54" customHeight="1">
      <c r="A33" s="311"/>
      <c r="B33" s="309"/>
      <c r="C33" s="113" t="s">
        <v>85</v>
      </c>
      <c r="D33" s="114"/>
      <c r="E33" s="114"/>
      <c r="F33" s="133"/>
      <c r="G33" s="133"/>
      <c r="H33" s="133"/>
      <c r="I33" s="133"/>
      <c r="J33" s="133"/>
      <c r="K33" s="133"/>
      <c r="L33" s="133"/>
      <c r="M33" s="133"/>
      <c r="N33" s="133"/>
      <c r="O33" s="133"/>
    </row>
    <row r="34" spans="1:15" ht="25.5" customHeight="1">
      <c r="A34" s="310" t="s">
        <v>172</v>
      </c>
      <c r="B34" s="307" t="s">
        <v>222</v>
      </c>
      <c r="C34" s="113" t="s">
        <v>83</v>
      </c>
      <c r="D34" s="114"/>
      <c r="E34" s="114"/>
      <c r="F34" s="133"/>
      <c r="G34" s="133"/>
      <c r="H34" s="133"/>
      <c r="I34" s="133"/>
      <c r="J34" s="133"/>
      <c r="K34" s="133"/>
      <c r="L34" s="133"/>
      <c r="M34" s="133"/>
      <c r="N34" s="133"/>
      <c r="O34" s="133"/>
    </row>
    <row r="35" spans="1:15" ht="25.5" customHeight="1">
      <c r="A35" s="311"/>
      <c r="B35" s="308"/>
      <c r="C35" s="113" t="s">
        <v>84</v>
      </c>
      <c r="D35" s="114"/>
      <c r="E35" s="114"/>
      <c r="F35" s="133"/>
      <c r="G35" s="133"/>
      <c r="H35" s="133"/>
      <c r="I35" s="133"/>
      <c r="J35" s="133"/>
      <c r="K35" s="133"/>
      <c r="L35" s="133"/>
      <c r="M35" s="133"/>
      <c r="N35" s="133"/>
      <c r="O35" s="133"/>
    </row>
    <row r="36" spans="1:15" ht="25.5" customHeight="1">
      <c r="A36" s="311"/>
      <c r="B36" s="309"/>
      <c r="C36" s="113" t="s">
        <v>85</v>
      </c>
      <c r="D36" s="114"/>
      <c r="E36" s="114"/>
      <c r="F36" s="133"/>
      <c r="G36" s="133"/>
      <c r="H36" s="133"/>
      <c r="I36" s="133"/>
      <c r="J36" s="133"/>
      <c r="K36" s="133"/>
      <c r="L36" s="133"/>
      <c r="M36" s="133"/>
      <c r="N36" s="133"/>
      <c r="O36" s="133"/>
    </row>
    <row r="37" spans="1:15" ht="24" customHeight="1">
      <c r="A37" s="310" t="s">
        <v>173</v>
      </c>
      <c r="B37" s="307" t="s">
        <v>223</v>
      </c>
      <c r="C37" s="113" t="s">
        <v>83</v>
      </c>
      <c r="D37" s="114"/>
      <c r="E37" s="114"/>
      <c r="F37" s="133"/>
      <c r="G37" s="133"/>
      <c r="H37" s="133"/>
      <c r="I37" s="133"/>
      <c r="J37" s="133"/>
      <c r="K37" s="133"/>
      <c r="L37" s="133"/>
      <c r="M37" s="133"/>
      <c r="N37" s="133"/>
      <c r="O37" s="133"/>
    </row>
    <row r="38" spans="1:15" ht="24" customHeight="1">
      <c r="A38" s="311"/>
      <c r="B38" s="308"/>
      <c r="C38" s="113" t="s">
        <v>84</v>
      </c>
      <c r="D38" s="114"/>
      <c r="E38" s="114"/>
      <c r="F38" s="133"/>
      <c r="G38" s="133"/>
      <c r="H38" s="133"/>
      <c r="I38" s="133"/>
      <c r="J38" s="133"/>
      <c r="K38" s="133"/>
      <c r="L38" s="133"/>
      <c r="M38" s="133"/>
      <c r="N38" s="133"/>
      <c r="O38" s="133"/>
    </row>
    <row r="39" spans="1:15" ht="24" customHeight="1">
      <c r="A39" s="311"/>
      <c r="B39" s="309"/>
      <c r="C39" s="113" t="s">
        <v>85</v>
      </c>
      <c r="D39" s="114"/>
      <c r="E39" s="114"/>
      <c r="F39" s="133"/>
      <c r="G39" s="133"/>
      <c r="H39" s="133"/>
      <c r="I39" s="133"/>
      <c r="J39" s="133"/>
      <c r="K39" s="133"/>
      <c r="L39" s="133"/>
      <c r="M39" s="133"/>
      <c r="N39" s="133"/>
      <c r="O39" s="133"/>
    </row>
    <row r="40" spans="1:15" ht="24" customHeight="1">
      <c r="A40" s="310" t="s">
        <v>3</v>
      </c>
      <c r="B40" s="307" t="s">
        <v>224</v>
      </c>
      <c r="C40" s="113" t="s">
        <v>83</v>
      </c>
      <c r="D40" s="114"/>
      <c r="E40" s="114"/>
      <c r="F40" s="133"/>
      <c r="G40" s="133"/>
      <c r="H40" s="133"/>
      <c r="I40" s="133"/>
      <c r="J40" s="133"/>
      <c r="K40" s="133"/>
      <c r="L40" s="133"/>
      <c r="M40" s="133"/>
      <c r="N40" s="133"/>
      <c r="O40" s="133"/>
    </row>
    <row r="41" spans="1:15" ht="24" customHeight="1">
      <c r="A41" s="311"/>
      <c r="B41" s="308"/>
      <c r="C41" s="113" t="s">
        <v>84</v>
      </c>
      <c r="D41" s="114"/>
      <c r="E41" s="114"/>
      <c r="F41" s="133"/>
      <c r="G41" s="133"/>
      <c r="H41" s="133"/>
      <c r="I41" s="133"/>
      <c r="J41" s="133"/>
      <c r="K41" s="133"/>
      <c r="L41" s="133"/>
      <c r="M41" s="133"/>
      <c r="N41" s="133"/>
      <c r="O41" s="133"/>
    </row>
    <row r="42" spans="1:15" ht="24" customHeight="1">
      <c r="A42" s="311"/>
      <c r="B42" s="309"/>
      <c r="C42" s="113" t="s">
        <v>85</v>
      </c>
      <c r="D42" s="114"/>
      <c r="E42" s="114"/>
      <c r="F42" s="133"/>
      <c r="G42" s="133"/>
      <c r="H42" s="133"/>
      <c r="I42" s="133"/>
      <c r="J42" s="133"/>
      <c r="K42" s="133"/>
      <c r="L42" s="133"/>
      <c r="M42" s="133"/>
      <c r="N42" s="133"/>
      <c r="O42" s="133"/>
    </row>
    <row r="43" spans="1:15" ht="52.5" customHeight="1">
      <c r="A43" s="310" t="s">
        <v>217</v>
      </c>
      <c r="B43" s="307" t="s">
        <v>225</v>
      </c>
      <c r="C43" s="113" t="s">
        <v>83</v>
      </c>
      <c r="D43" s="114"/>
      <c r="E43" s="114"/>
      <c r="F43" s="133"/>
      <c r="G43" s="133"/>
      <c r="H43" s="133"/>
      <c r="I43" s="133"/>
      <c r="J43" s="133"/>
      <c r="K43" s="133"/>
      <c r="L43" s="133"/>
      <c r="M43" s="133"/>
      <c r="N43" s="133"/>
      <c r="O43" s="133"/>
    </row>
    <row r="44" spans="1:15" ht="52.5" customHeight="1">
      <c r="A44" s="311"/>
      <c r="B44" s="308"/>
      <c r="C44" s="113" t="s">
        <v>84</v>
      </c>
      <c r="D44" s="114"/>
      <c r="E44" s="114"/>
      <c r="F44" s="133"/>
      <c r="G44" s="133"/>
      <c r="H44" s="133"/>
      <c r="I44" s="133"/>
      <c r="J44" s="133"/>
      <c r="K44" s="133"/>
      <c r="L44" s="133"/>
      <c r="M44" s="133"/>
      <c r="N44" s="133"/>
      <c r="O44" s="133"/>
    </row>
    <row r="45" spans="1:15" ht="69.75" customHeight="1">
      <c r="A45" s="311"/>
      <c r="B45" s="309"/>
      <c r="C45" s="113" t="s">
        <v>85</v>
      </c>
      <c r="D45" s="114"/>
      <c r="E45" s="114"/>
      <c r="F45" s="133"/>
      <c r="G45" s="133"/>
      <c r="H45" s="133"/>
      <c r="I45" s="133"/>
      <c r="J45" s="133"/>
      <c r="K45" s="133"/>
      <c r="L45" s="133"/>
      <c r="M45" s="133"/>
      <c r="N45" s="133"/>
      <c r="O45" s="133"/>
    </row>
    <row r="46" spans="1:15" ht="19.5" customHeight="1">
      <c r="A46" s="301" t="s">
        <v>4</v>
      </c>
      <c r="B46" s="302"/>
      <c r="C46" s="113" t="s">
        <v>83</v>
      </c>
      <c r="D46" s="114"/>
      <c r="E46" s="114"/>
      <c r="F46" s="133"/>
      <c r="G46" s="133"/>
      <c r="H46" s="133"/>
      <c r="I46" s="133"/>
      <c r="J46" s="133"/>
      <c r="K46" s="133"/>
      <c r="L46" s="133"/>
      <c r="M46" s="133"/>
      <c r="N46" s="133"/>
      <c r="O46" s="133"/>
    </row>
    <row r="47" spans="1:15" ht="19.5" customHeight="1">
      <c r="A47" s="303"/>
      <c r="B47" s="304"/>
      <c r="C47" s="113" t="s">
        <v>84</v>
      </c>
      <c r="D47" s="114"/>
      <c r="E47" s="114"/>
      <c r="F47" s="133"/>
      <c r="G47" s="133"/>
      <c r="H47" s="133"/>
      <c r="I47" s="133"/>
      <c r="J47" s="133"/>
      <c r="K47" s="133"/>
      <c r="L47" s="133"/>
      <c r="M47" s="133"/>
      <c r="N47" s="133"/>
      <c r="O47" s="133"/>
    </row>
    <row r="48" spans="1:15" ht="19.5" customHeight="1">
      <c r="A48" s="305"/>
      <c r="B48" s="306"/>
      <c r="C48" s="113" t="s">
        <v>85</v>
      </c>
      <c r="D48" s="114"/>
      <c r="E48" s="114"/>
      <c r="F48" s="133"/>
      <c r="G48" s="133"/>
      <c r="H48" s="133"/>
      <c r="I48" s="133"/>
      <c r="J48" s="133"/>
      <c r="K48" s="133"/>
      <c r="L48" s="133"/>
      <c r="M48" s="133"/>
      <c r="N48" s="133"/>
      <c r="O48" s="133"/>
    </row>
    <row r="49" spans="1:15" ht="19.5" customHeight="1">
      <c r="A49" s="301" t="s">
        <v>5</v>
      </c>
      <c r="B49" s="302"/>
      <c r="C49" s="173" t="s">
        <v>83</v>
      </c>
      <c r="D49" s="175">
        <f>D19+D22+D25+D28+D31+D34+D37+D40+D43+D46</f>
        <v>0</v>
      </c>
      <c r="E49" s="175">
        <f>E19+E22+E25+E28+E31+E34+E37+E40+E43+E46</f>
        <v>0</v>
      </c>
      <c r="F49" s="133"/>
      <c r="G49" s="133"/>
      <c r="H49" s="133"/>
      <c r="I49" s="133"/>
      <c r="J49" s="133"/>
      <c r="K49" s="133"/>
      <c r="L49" s="133"/>
      <c r="M49" s="133"/>
      <c r="N49" s="133"/>
      <c r="O49" s="133"/>
    </row>
    <row r="50" spans="1:15" ht="19.5" customHeight="1">
      <c r="A50" s="303"/>
      <c r="B50" s="304"/>
      <c r="C50" s="173" t="s">
        <v>84</v>
      </c>
      <c r="D50" s="175">
        <f t="shared" ref="D50:E50" si="0">D20+D23+D26+D29+D32+D35+D38+D41+D44+D47</f>
        <v>0</v>
      </c>
      <c r="E50" s="175">
        <f t="shared" si="0"/>
        <v>0</v>
      </c>
      <c r="F50" s="133"/>
      <c r="G50" s="133"/>
      <c r="H50" s="133"/>
      <c r="I50" s="133"/>
      <c r="J50" s="133"/>
      <c r="K50" s="133"/>
      <c r="L50" s="133"/>
      <c r="M50" s="133"/>
      <c r="N50" s="133"/>
      <c r="O50" s="133"/>
    </row>
    <row r="51" spans="1:15" ht="19.5" customHeight="1">
      <c r="A51" s="305"/>
      <c r="B51" s="306"/>
      <c r="C51" s="173" t="s">
        <v>85</v>
      </c>
      <c r="D51" s="175">
        <f t="shared" ref="D51:E51" si="1">D21+D24+D27+D30+D33+D36+D39+D42+D45+D48</f>
        <v>0</v>
      </c>
      <c r="E51" s="175">
        <f t="shared" si="1"/>
        <v>0</v>
      </c>
      <c r="F51" s="133"/>
      <c r="G51" s="133"/>
      <c r="H51" s="133"/>
      <c r="I51" s="133"/>
      <c r="J51" s="133"/>
      <c r="K51" s="133"/>
      <c r="L51" s="133"/>
      <c r="M51" s="133"/>
      <c r="N51" s="133"/>
      <c r="O51" s="133"/>
    </row>
    <row r="52" spans="1:15">
      <c r="A52" s="79"/>
      <c r="B52" s="133"/>
      <c r="C52" s="133"/>
      <c r="D52" s="133"/>
      <c r="E52" s="133"/>
      <c r="F52" s="133"/>
      <c r="G52" s="133"/>
      <c r="H52" s="133"/>
      <c r="I52" s="133"/>
    </row>
    <row r="53" spans="1:15">
      <c r="A53" s="79"/>
      <c r="B53" s="133"/>
      <c r="C53" s="133"/>
      <c r="D53" s="133"/>
      <c r="E53" s="133"/>
      <c r="F53" s="133"/>
      <c r="G53" s="133"/>
      <c r="H53" s="133"/>
      <c r="I53" s="133"/>
    </row>
    <row r="54" spans="1:15">
      <c r="A54" s="79"/>
      <c r="B54" s="133"/>
      <c r="C54" s="133"/>
      <c r="D54" s="133"/>
      <c r="E54" s="133"/>
      <c r="F54" s="133"/>
      <c r="G54" s="133"/>
      <c r="H54" s="133"/>
      <c r="I54" s="133"/>
    </row>
    <row r="55" spans="1:15">
      <c r="A55" s="79"/>
      <c r="B55" s="133"/>
      <c r="C55" s="133"/>
      <c r="D55" s="133"/>
      <c r="E55" s="133"/>
      <c r="F55" s="133"/>
      <c r="G55" s="133"/>
      <c r="H55" s="133"/>
      <c r="I55" s="133"/>
    </row>
  </sheetData>
  <mergeCells count="29">
    <mergeCell ref="D7:G7"/>
    <mergeCell ref="D8:G8"/>
    <mergeCell ref="D9:G9"/>
    <mergeCell ref="D10:G10"/>
    <mergeCell ref="A25:A27"/>
    <mergeCell ref="A22:A24"/>
    <mergeCell ref="A19:A21"/>
    <mergeCell ref="D15:N15"/>
    <mergeCell ref="D11:G11"/>
    <mergeCell ref="D12:G12"/>
    <mergeCell ref="D13:G13"/>
    <mergeCell ref="D14:G14"/>
    <mergeCell ref="B19:B21"/>
    <mergeCell ref="B22:B24"/>
    <mergeCell ref="B25:B27"/>
    <mergeCell ref="A46:B48"/>
    <mergeCell ref="A49:B51"/>
    <mergeCell ref="B43:B45"/>
    <mergeCell ref="B28:B30"/>
    <mergeCell ref="B31:B33"/>
    <mergeCell ref="B34:B36"/>
    <mergeCell ref="B37:B39"/>
    <mergeCell ref="B40:B42"/>
    <mergeCell ref="A28:A30"/>
    <mergeCell ref="A31:A33"/>
    <mergeCell ref="A34:A36"/>
    <mergeCell ref="A37:A39"/>
    <mergeCell ref="A40:A42"/>
    <mergeCell ref="A43:A45"/>
  </mergeCells>
  <hyperlinks>
    <hyperlink ref="A1" location="Contents!A1" display="Return to contents"/>
  </hyperlinks>
  <pageMargins left="0.70866141732283472" right="0.31496062992125984" top="0.82677165354330717" bottom="0.47244094488188981" header="0.31496062992125984" footer="0.31496062992125984"/>
  <pageSetup paperSize="9" scale="43" orientation="portrait" horizontalDpi="300" verticalDpi="300" r:id="rId1"/>
  <headerFooter>
    <oddHeader>&amp;R&amp;G</oddHeader>
    <oddFooter>&amp;R&amp;F</oddFooter>
  </headerFooter>
  <drawing r:id="rId2"/>
  <legacyDrawingHF r:id="rId3"/>
</worksheet>
</file>

<file path=xl/worksheets/sheet5.xml><?xml version="1.0" encoding="utf-8"?>
<worksheet xmlns="http://schemas.openxmlformats.org/spreadsheetml/2006/main" xmlns:r="http://schemas.openxmlformats.org/officeDocument/2006/relationships">
  <dimension ref="A1:T59"/>
  <sheetViews>
    <sheetView view="pageBreakPreview" zoomScale="55" zoomScaleNormal="100" zoomScaleSheetLayoutView="55" workbookViewId="0">
      <selection activeCell="C12" sqref="C12"/>
    </sheetView>
  </sheetViews>
  <sheetFormatPr defaultColWidth="9" defaultRowHeight="15"/>
  <cols>
    <col min="1" max="1" width="26.75" style="23" customWidth="1"/>
    <col min="2" max="2" width="20.25" style="23" customWidth="1"/>
    <col min="3" max="3" width="16.75" style="23" customWidth="1"/>
    <col min="4" max="4" width="18.875" style="23" customWidth="1"/>
    <col min="5" max="5" width="18.5" style="23" customWidth="1"/>
    <col min="6" max="6" width="16.25" style="23" customWidth="1"/>
    <col min="7" max="8" width="19.25" style="24" customWidth="1"/>
    <col min="9" max="9" width="14.375" style="24" customWidth="1"/>
    <col min="10" max="11" width="17.375" style="24" customWidth="1"/>
    <col min="12" max="12" width="22.125" style="24" customWidth="1"/>
    <col min="13" max="13" width="23" style="24" customWidth="1"/>
    <col min="14" max="14" width="4.875" style="24" customWidth="1"/>
    <col min="15" max="16384" width="9" style="24"/>
  </cols>
  <sheetData>
    <row r="1" spans="1:14">
      <c r="A1" s="127" t="s">
        <v>72</v>
      </c>
      <c r="B1" s="130"/>
      <c r="C1" s="130"/>
      <c r="D1" s="130"/>
      <c r="E1" s="130"/>
      <c r="F1" s="130"/>
      <c r="G1" s="131"/>
      <c r="H1" s="131"/>
      <c r="I1" s="131"/>
      <c r="J1" s="131"/>
      <c r="K1" s="131"/>
      <c r="L1" s="131"/>
      <c r="M1" s="131"/>
      <c r="N1" s="131"/>
    </row>
    <row r="2" spans="1:14">
      <c r="A2" s="130"/>
      <c r="B2" s="130"/>
      <c r="C2" s="130"/>
      <c r="D2" s="130"/>
      <c r="E2" s="130"/>
      <c r="F2" s="130"/>
      <c r="G2" s="131"/>
      <c r="H2" s="131"/>
      <c r="I2" s="131"/>
      <c r="J2" s="131"/>
      <c r="K2" s="131"/>
      <c r="L2" s="131"/>
      <c r="M2" s="131"/>
      <c r="N2" s="131"/>
    </row>
    <row r="3" spans="1:14" ht="23.25">
      <c r="A3" s="150" t="s">
        <v>39</v>
      </c>
      <c r="C3" s="130"/>
      <c r="D3" s="130"/>
      <c r="E3" s="130"/>
      <c r="F3" s="130"/>
      <c r="G3" s="131"/>
      <c r="H3" s="131"/>
      <c r="I3" s="131"/>
      <c r="J3" s="131"/>
      <c r="K3" s="131"/>
      <c r="L3" s="131"/>
      <c r="M3" s="131"/>
      <c r="N3" s="131"/>
    </row>
    <row r="4" spans="1:14">
      <c r="A4" s="120"/>
      <c r="B4" s="120"/>
      <c r="C4" s="130"/>
      <c r="D4" s="130"/>
      <c r="E4" s="130"/>
      <c r="F4" s="130"/>
      <c r="G4" s="131"/>
      <c r="H4" s="131"/>
      <c r="I4" s="131"/>
      <c r="J4" s="131"/>
      <c r="K4" s="131"/>
      <c r="L4" s="131"/>
      <c r="M4" s="131"/>
      <c r="N4" s="131"/>
    </row>
    <row r="5" spans="1:14">
      <c r="A5" s="25" t="s">
        <v>36</v>
      </c>
      <c r="B5" s="6"/>
      <c r="C5" s="130"/>
      <c r="D5" s="130"/>
      <c r="E5" s="130"/>
      <c r="F5" s="130"/>
      <c r="G5" s="131"/>
      <c r="H5" s="131"/>
      <c r="I5" s="131"/>
      <c r="J5" s="131"/>
      <c r="K5" s="131"/>
      <c r="L5" s="131"/>
      <c r="M5" s="131"/>
      <c r="N5" s="131"/>
    </row>
    <row r="6" spans="1:14">
      <c r="A6" s="25" t="s">
        <v>37</v>
      </c>
      <c r="B6" s="109" t="s">
        <v>81</v>
      </c>
      <c r="C6" s="130"/>
      <c r="D6" s="130"/>
      <c r="E6" s="130"/>
      <c r="F6" s="130"/>
      <c r="G6" s="131"/>
      <c r="H6" s="131"/>
      <c r="I6" s="131"/>
      <c r="J6" s="131"/>
      <c r="K6" s="131"/>
      <c r="L6" s="131"/>
      <c r="M6" s="131"/>
      <c r="N6" s="131"/>
    </row>
    <row r="7" spans="1:14" ht="28.5">
      <c r="A7" s="25" t="s">
        <v>41</v>
      </c>
      <c r="B7" s="6" t="s">
        <v>42</v>
      </c>
      <c r="C7" s="130"/>
      <c r="D7" s="130"/>
      <c r="E7" s="130"/>
      <c r="F7" s="130"/>
      <c r="G7" s="131"/>
      <c r="H7" s="131"/>
      <c r="I7" s="131"/>
      <c r="J7" s="131"/>
      <c r="K7" s="131"/>
      <c r="L7" s="131"/>
      <c r="M7" s="131"/>
      <c r="N7" s="131"/>
    </row>
    <row r="8" spans="1:14" ht="18">
      <c r="A8" s="122"/>
      <c r="B8" s="122"/>
      <c r="C8" s="130"/>
      <c r="D8" s="130"/>
      <c r="E8" s="130"/>
      <c r="F8" s="130"/>
      <c r="G8" s="131"/>
      <c r="H8" s="131"/>
      <c r="I8" s="131"/>
      <c r="J8" s="131"/>
      <c r="K8" s="131"/>
      <c r="L8" s="131"/>
      <c r="M8" s="131"/>
      <c r="N8" s="131"/>
    </row>
    <row r="9" spans="1:14" ht="20.25">
      <c r="A9" s="151" t="s">
        <v>74</v>
      </c>
      <c r="B9" s="122"/>
      <c r="C9" s="130"/>
      <c r="D9" s="130"/>
      <c r="E9" s="130"/>
      <c r="F9" s="130"/>
      <c r="G9" s="131"/>
      <c r="H9" s="131"/>
      <c r="I9" s="131"/>
      <c r="J9" s="131"/>
      <c r="K9" s="131"/>
      <c r="L9" s="131"/>
      <c r="M9" s="131"/>
      <c r="N9" s="131"/>
    </row>
    <row r="10" spans="1:14">
      <c r="A10" s="128"/>
      <c r="B10" s="123"/>
      <c r="C10" s="130"/>
      <c r="D10" s="130"/>
      <c r="E10" s="130"/>
      <c r="F10" s="130"/>
      <c r="G10" s="131"/>
      <c r="H10" s="131"/>
      <c r="I10" s="131"/>
      <c r="J10" s="131"/>
      <c r="K10" s="131"/>
      <c r="L10" s="131"/>
      <c r="M10" s="131"/>
      <c r="N10" s="131"/>
    </row>
    <row r="11" spans="1:14">
      <c r="A11" s="12" t="s">
        <v>178</v>
      </c>
      <c r="B11" s="13"/>
      <c r="C11" s="130"/>
      <c r="D11" s="130"/>
      <c r="E11" s="130"/>
      <c r="F11" s="130"/>
      <c r="G11" s="131"/>
      <c r="H11" s="131"/>
      <c r="I11" s="131"/>
      <c r="J11" s="131"/>
      <c r="K11" s="131"/>
      <c r="L11" s="131"/>
      <c r="M11" s="131"/>
      <c r="N11" s="131"/>
    </row>
    <row r="12" spans="1:14">
      <c r="A12" s="15" t="s">
        <v>33</v>
      </c>
      <c r="B12" s="16"/>
      <c r="C12" s="130"/>
      <c r="D12" s="130"/>
      <c r="E12" s="130"/>
      <c r="F12" s="130"/>
      <c r="G12" s="131"/>
      <c r="H12" s="131"/>
      <c r="I12" s="131"/>
      <c r="J12" s="131"/>
      <c r="K12" s="131"/>
      <c r="L12" s="131"/>
      <c r="M12" s="131"/>
      <c r="N12" s="131"/>
    </row>
    <row r="13" spans="1:14">
      <c r="A13" s="15" t="s">
        <v>34</v>
      </c>
      <c r="B13" s="16"/>
      <c r="C13" s="130"/>
      <c r="D13" s="130"/>
      <c r="E13" s="130"/>
      <c r="F13" s="130"/>
      <c r="G13" s="131"/>
      <c r="H13" s="131"/>
      <c r="I13" s="131"/>
      <c r="J13" s="131"/>
      <c r="K13" s="131"/>
      <c r="L13" s="131"/>
      <c r="M13" s="131"/>
      <c r="N13" s="131"/>
    </row>
    <row r="14" spans="1:14">
      <c r="A14" s="18" t="s">
        <v>35</v>
      </c>
      <c r="B14" s="16"/>
      <c r="C14" s="130"/>
      <c r="D14" s="130"/>
      <c r="E14" s="130"/>
      <c r="F14" s="130"/>
      <c r="G14" s="131"/>
      <c r="H14" s="131"/>
      <c r="I14" s="131"/>
      <c r="J14" s="131"/>
      <c r="K14" s="131"/>
      <c r="L14" s="131"/>
      <c r="M14" s="131"/>
      <c r="N14" s="131"/>
    </row>
    <row r="15" spans="1:14">
      <c r="A15" s="132"/>
      <c r="B15" s="126"/>
      <c r="C15" s="130"/>
      <c r="D15" s="130"/>
      <c r="E15" s="130"/>
      <c r="F15" s="130"/>
      <c r="G15" s="131"/>
      <c r="H15" s="131"/>
      <c r="I15" s="131"/>
      <c r="J15" s="131"/>
      <c r="K15" s="131"/>
      <c r="L15" s="131"/>
      <c r="M15" s="131"/>
      <c r="N15" s="131"/>
    </row>
    <row r="16" spans="1:14">
      <c r="A16" s="130"/>
      <c r="B16" s="130"/>
      <c r="C16" s="130"/>
      <c r="D16" s="130"/>
      <c r="E16" s="130"/>
      <c r="F16" s="130"/>
      <c r="G16" s="131"/>
      <c r="H16" s="131"/>
      <c r="I16" s="131"/>
      <c r="J16" s="131"/>
      <c r="K16" s="131"/>
      <c r="L16" s="131"/>
      <c r="M16" s="131"/>
      <c r="N16" s="131"/>
    </row>
    <row r="17" spans="1:14" s="63" customFormat="1" ht="60">
      <c r="A17" s="332" t="s">
        <v>116</v>
      </c>
      <c r="B17" s="332" t="s">
        <v>117</v>
      </c>
      <c r="C17" s="154" t="s">
        <v>243</v>
      </c>
      <c r="D17" s="332" t="s">
        <v>239</v>
      </c>
      <c r="E17" s="154" t="s">
        <v>118</v>
      </c>
      <c r="F17" s="154" t="s">
        <v>119</v>
      </c>
      <c r="G17" s="154" t="s">
        <v>241</v>
      </c>
      <c r="H17" s="154" t="s">
        <v>240</v>
      </c>
      <c r="I17" s="332" t="s">
        <v>121</v>
      </c>
      <c r="J17" s="154" t="s">
        <v>122</v>
      </c>
      <c r="K17" s="332" t="s">
        <v>246</v>
      </c>
      <c r="L17" s="332" t="s">
        <v>247</v>
      </c>
      <c r="M17" s="334" t="s">
        <v>124</v>
      </c>
      <c r="N17" s="271"/>
    </row>
    <row r="18" spans="1:14" s="63" customFormat="1" ht="57">
      <c r="A18" s="333"/>
      <c r="B18" s="333"/>
      <c r="C18" s="272" t="s">
        <v>244</v>
      </c>
      <c r="D18" s="333"/>
      <c r="E18" s="272" t="s">
        <v>245</v>
      </c>
      <c r="F18" s="272" t="s">
        <v>245</v>
      </c>
      <c r="G18" s="272" t="s">
        <v>242</v>
      </c>
      <c r="H18" s="272" t="s">
        <v>242</v>
      </c>
      <c r="I18" s="333"/>
      <c r="J18" s="272" t="s">
        <v>245</v>
      </c>
      <c r="K18" s="333"/>
      <c r="L18" s="333"/>
      <c r="M18" s="335"/>
      <c r="N18" s="271"/>
    </row>
    <row r="19" spans="1:14">
      <c r="A19" s="64"/>
      <c r="B19" s="64"/>
      <c r="C19" s="65"/>
      <c r="D19" s="65"/>
      <c r="E19" s="65"/>
      <c r="F19" s="66"/>
      <c r="G19" s="66"/>
      <c r="H19" s="66"/>
      <c r="I19" s="66"/>
      <c r="J19" s="66"/>
      <c r="K19" s="66"/>
      <c r="L19" s="66"/>
      <c r="M19" s="66"/>
      <c r="N19" s="131"/>
    </row>
    <row r="20" spans="1:14">
      <c r="A20" s="64"/>
      <c r="B20" s="64"/>
      <c r="C20" s="65"/>
      <c r="D20" s="65"/>
      <c r="E20" s="65"/>
      <c r="F20" s="66"/>
      <c r="G20" s="66"/>
      <c r="H20" s="66"/>
      <c r="I20" s="66"/>
      <c r="J20" s="66"/>
      <c r="K20" s="66"/>
      <c r="L20" s="66"/>
      <c r="M20" s="66"/>
      <c r="N20" s="131"/>
    </row>
    <row r="21" spans="1:14">
      <c r="A21" s="64"/>
      <c r="B21" s="64"/>
      <c r="C21" s="65"/>
      <c r="D21" s="65"/>
      <c r="E21" s="65"/>
      <c r="F21" s="66"/>
      <c r="G21" s="66"/>
      <c r="H21" s="66"/>
      <c r="I21" s="66"/>
      <c r="J21" s="66"/>
      <c r="K21" s="66"/>
      <c r="L21" s="66"/>
      <c r="M21" s="66"/>
      <c r="N21" s="131"/>
    </row>
    <row r="22" spans="1:14" ht="13.5" customHeight="1">
      <c r="A22" s="67"/>
      <c r="B22" s="64"/>
      <c r="C22" s="65"/>
      <c r="D22" s="65"/>
      <c r="E22" s="65"/>
      <c r="F22" s="66"/>
      <c r="G22" s="66"/>
      <c r="H22" s="66"/>
      <c r="I22" s="66"/>
      <c r="J22" s="66"/>
      <c r="K22" s="66"/>
      <c r="L22" s="66"/>
      <c r="M22" s="66"/>
      <c r="N22" s="131"/>
    </row>
    <row r="23" spans="1:14">
      <c r="A23" s="64"/>
      <c r="B23" s="64"/>
      <c r="C23" s="65"/>
      <c r="D23" s="65"/>
      <c r="E23" s="65"/>
      <c r="F23" s="66"/>
      <c r="G23" s="66"/>
      <c r="H23" s="66"/>
      <c r="I23" s="66"/>
      <c r="J23" s="66"/>
      <c r="K23" s="66"/>
      <c r="L23" s="66"/>
      <c r="M23" s="66"/>
      <c r="N23" s="131"/>
    </row>
    <row r="24" spans="1:14">
      <c r="A24" s="64"/>
      <c r="B24" s="64"/>
      <c r="C24" s="65"/>
      <c r="D24" s="65"/>
      <c r="E24" s="65"/>
      <c r="F24" s="66"/>
      <c r="G24" s="66"/>
      <c r="H24" s="66"/>
      <c r="I24" s="66"/>
      <c r="J24" s="66"/>
      <c r="K24" s="66"/>
      <c r="L24" s="66"/>
      <c r="M24" s="66"/>
      <c r="N24" s="131"/>
    </row>
    <row r="25" spans="1:14">
      <c r="A25" s="64"/>
      <c r="B25" s="64"/>
      <c r="C25" s="65"/>
      <c r="D25" s="65"/>
      <c r="E25" s="65"/>
      <c r="F25" s="66"/>
      <c r="G25" s="66"/>
      <c r="H25" s="66"/>
      <c r="I25" s="66"/>
      <c r="J25" s="66"/>
      <c r="K25" s="66"/>
      <c r="L25" s="66"/>
      <c r="M25" s="66"/>
      <c r="N25" s="131"/>
    </row>
    <row r="26" spans="1:14">
      <c r="A26" s="67"/>
      <c r="B26" s="64"/>
      <c r="C26" s="65"/>
      <c r="D26" s="65"/>
      <c r="E26" s="65"/>
      <c r="F26" s="66"/>
      <c r="G26" s="66"/>
      <c r="H26" s="66"/>
      <c r="I26" s="66"/>
      <c r="J26" s="66"/>
      <c r="K26" s="66"/>
      <c r="L26" s="66"/>
      <c r="M26" s="66"/>
      <c r="N26" s="131"/>
    </row>
    <row r="27" spans="1:14">
      <c r="A27" s="67"/>
      <c r="B27" s="64"/>
      <c r="C27" s="65"/>
      <c r="D27" s="65"/>
      <c r="E27" s="65"/>
      <c r="F27" s="66"/>
      <c r="G27" s="66"/>
      <c r="H27" s="66"/>
      <c r="I27" s="66"/>
      <c r="J27" s="66"/>
      <c r="K27" s="66"/>
      <c r="L27" s="66"/>
      <c r="M27" s="66"/>
      <c r="N27" s="131"/>
    </row>
    <row r="28" spans="1:14">
      <c r="A28" s="64"/>
      <c r="B28" s="64"/>
      <c r="C28" s="65"/>
      <c r="D28" s="65"/>
      <c r="E28" s="65"/>
      <c r="F28" s="66"/>
      <c r="G28" s="66"/>
      <c r="H28" s="66"/>
      <c r="I28" s="66"/>
      <c r="J28" s="66"/>
      <c r="K28" s="66"/>
      <c r="L28" s="66"/>
      <c r="M28" s="66"/>
      <c r="N28" s="131"/>
    </row>
    <row r="29" spans="1:14">
      <c r="A29" s="64"/>
      <c r="B29" s="64"/>
      <c r="C29" s="65"/>
      <c r="D29" s="65"/>
      <c r="E29" s="65"/>
      <c r="F29" s="66"/>
      <c r="G29" s="66"/>
      <c r="H29" s="66"/>
      <c r="I29" s="66"/>
      <c r="J29" s="66"/>
      <c r="K29" s="66"/>
      <c r="L29" s="66"/>
      <c r="M29" s="66"/>
      <c r="N29" s="131"/>
    </row>
    <row r="30" spans="1:14">
      <c r="A30" s="64"/>
      <c r="B30" s="64"/>
      <c r="C30" s="65"/>
      <c r="D30" s="65"/>
      <c r="E30" s="65"/>
      <c r="F30" s="66"/>
      <c r="G30" s="66"/>
      <c r="H30" s="66"/>
      <c r="I30" s="66"/>
      <c r="J30" s="66"/>
      <c r="K30" s="66"/>
      <c r="L30" s="66"/>
      <c r="M30" s="66"/>
      <c r="N30" s="131"/>
    </row>
    <row r="31" spans="1:14">
      <c r="A31" s="67"/>
      <c r="B31" s="64"/>
      <c r="C31" s="65"/>
      <c r="D31" s="65"/>
      <c r="E31" s="65"/>
      <c r="F31" s="66"/>
      <c r="G31" s="66"/>
      <c r="H31" s="66"/>
      <c r="I31" s="66"/>
      <c r="J31" s="66"/>
      <c r="K31" s="66"/>
      <c r="L31" s="66"/>
      <c r="M31" s="66"/>
    </row>
    <row r="32" spans="1:14">
      <c r="A32" s="130"/>
      <c r="B32" s="130"/>
      <c r="C32" s="130"/>
      <c r="D32" s="130"/>
      <c r="E32" s="130"/>
      <c r="F32" s="130"/>
      <c r="G32" s="131"/>
      <c r="H32" s="131"/>
      <c r="I32" s="131"/>
      <c r="J32" s="131"/>
      <c r="K32" s="131"/>
      <c r="M32" s="131"/>
      <c r="N32" s="131"/>
    </row>
    <row r="33" spans="1:20" ht="18">
      <c r="A33" s="130"/>
      <c r="B33" s="130"/>
      <c r="C33" s="130"/>
      <c r="D33" s="130"/>
      <c r="E33" s="130"/>
      <c r="F33" s="130"/>
      <c r="G33" s="131"/>
      <c r="H33" s="266" t="s">
        <v>201</v>
      </c>
      <c r="I33" s="267"/>
      <c r="J33" s="268"/>
      <c r="K33" s="269" t="str">
        <f>IF(SUM(K19:K31)=SUM(Prices!G22:G26)," ","Please check number of customers")</f>
        <v xml:space="preserve"> </v>
      </c>
      <c r="L33" s="131"/>
      <c r="M33" s="131"/>
      <c r="N33" s="131"/>
    </row>
    <row r="34" spans="1:20">
      <c r="A34" s="130"/>
      <c r="B34" s="130"/>
      <c r="C34" s="130"/>
      <c r="D34" s="130"/>
      <c r="E34" s="130"/>
      <c r="F34" s="130"/>
      <c r="G34" s="131"/>
      <c r="H34" s="131"/>
      <c r="I34" s="131"/>
      <c r="J34" s="131"/>
      <c r="K34" s="131"/>
      <c r="L34" s="131"/>
      <c r="M34" s="131"/>
      <c r="N34" s="131"/>
    </row>
    <row r="35" spans="1:20" ht="78" customHeight="1">
      <c r="A35" s="316" t="s">
        <v>123</v>
      </c>
      <c r="B35" s="317"/>
      <c r="C35" s="317"/>
      <c r="D35" s="322"/>
      <c r="E35" s="323"/>
      <c r="F35" s="323"/>
      <c r="G35" s="323"/>
      <c r="H35" s="323"/>
      <c r="I35" s="323"/>
      <c r="J35" s="323"/>
      <c r="K35" s="323"/>
      <c r="L35" s="323"/>
      <c r="M35" s="323"/>
      <c r="N35" s="324"/>
      <c r="O35" s="172"/>
      <c r="P35" s="172"/>
      <c r="Q35" s="172"/>
      <c r="R35" s="172"/>
      <c r="S35" s="172"/>
      <c r="T35" s="172"/>
    </row>
    <row r="36" spans="1:20" ht="78" customHeight="1">
      <c r="A36" s="318"/>
      <c r="B36" s="319"/>
      <c r="C36" s="319"/>
      <c r="D36" s="325"/>
      <c r="E36" s="326"/>
      <c r="F36" s="326"/>
      <c r="G36" s="326"/>
      <c r="H36" s="326"/>
      <c r="I36" s="326"/>
      <c r="J36" s="326"/>
      <c r="K36" s="326"/>
      <c r="L36" s="326"/>
      <c r="M36" s="326"/>
      <c r="N36" s="327"/>
      <c r="O36" s="172"/>
      <c r="P36" s="172"/>
      <c r="Q36" s="172"/>
      <c r="R36" s="172"/>
      <c r="S36" s="172"/>
      <c r="T36" s="172"/>
    </row>
    <row r="37" spans="1:20" ht="85.9" customHeight="1">
      <c r="A37" s="320"/>
      <c r="B37" s="321"/>
      <c r="C37" s="321"/>
      <c r="D37" s="328"/>
      <c r="E37" s="329"/>
      <c r="F37" s="329"/>
      <c r="G37" s="329"/>
      <c r="H37" s="329"/>
      <c r="I37" s="329"/>
      <c r="J37" s="329"/>
      <c r="K37" s="329"/>
      <c r="L37" s="329"/>
      <c r="M37" s="329"/>
      <c r="N37" s="330"/>
      <c r="O37" s="172"/>
      <c r="P37" s="172"/>
      <c r="Q37" s="172"/>
      <c r="R37" s="172"/>
      <c r="S37" s="172"/>
      <c r="T37" s="172"/>
    </row>
    <row r="38" spans="1:20">
      <c r="A38" s="130"/>
      <c r="B38" s="130"/>
      <c r="C38" s="130"/>
      <c r="D38" s="130"/>
      <c r="E38" s="130"/>
      <c r="F38" s="130"/>
      <c r="G38" s="131"/>
      <c r="H38" s="131"/>
      <c r="I38" s="131"/>
      <c r="J38" s="131"/>
      <c r="K38" s="131"/>
      <c r="L38" s="131"/>
      <c r="M38" s="131"/>
      <c r="N38" s="131"/>
    </row>
    <row r="39" spans="1:20">
      <c r="A39" s="130"/>
      <c r="B39" s="130"/>
      <c r="C39" s="130"/>
      <c r="D39" s="130"/>
      <c r="E39" s="130"/>
      <c r="F39" s="130"/>
      <c r="G39" s="131"/>
      <c r="H39" s="131"/>
      <c r="I39" s="131"/>
      <c r="J39" s="131"/>
      <c r="K39" s="131"/>
      <c r="L39" s="131"/>
      <c r="M39" s="131"/>
      <c r="N39" s="131"/>
    </row>
    <row r="40" spans="1:20">
      <c r="A40" s="130"/>
      <c r="B40" s="130"/>
      <c r="C40" s="130"/>
      <c r="D40" s="130"/>
      <c r="E40" s="130"/>
      <c r="F40" s="130"/>
      <c r="G40" s="131"/>
      <c r="H40" s="131"/>
      <c r="I40" s="131"/>
      <c r="J40" s="131"/>
      <c r="K40" s="131"/>
      <c r="L40" s="131"/>
      <c r="M40" s="131"/>
      <c r="N40" s="131"/>
    </row>
    <row r="41" spans="1:20">
      <c r="A41" s="130"/>
      <c r="B41" s="130"/>
      <c r="C41" s="130"/>
      <c r="D41" s="130"/>
      <c r="E41" s="130"/>
      <c r="F41" s="130"/>
      <c r="G41" s="131"/>
      <c r="H41" s="131"/>
      <c r="I41" s="131"/>
      <c r="J41" s="131"/>
      <c r="K41" s="131"/>
      <c r="L41" s="131"/>
      <c r="M41" s="131"/>
      <c r="N41" s="131"/>
    </row>
    <row r="42" spans="1:20">
      <c r="A42" s="130"/>
      <c r="B42" s="130"/>
      <c r="C42" s="130"/>
      <c r="D42" s="130"/>
      <c r="E42" s="130"/>
      <c r="F42" s="130"/>
      <c r="G42" s="131"/>
      <c r="H42" s="131"/>
      <c r="I42" s="131"/>
      <c r="J42" s="131"/>
      <c r="K42" s="131"/>
      <c r="L42" s="131"/>
      <c r="M42" s="131"/>
      <c r="N42" s="131"/>
    </row>
    <row r="45" spans="1:20" ht="18">
      <c r="B45" s="223"/>
      <c r="C45" s="223"/>
      <c r="D45" s="223"/>
      <c r="E45" s="331"/>
      <c r="F45" s="225"/>
      <c r="G45" s="225"/>
      <c r="H45" s="225"/>
      <c r="I45" s="225"/>
      <c r="J45" s="225"/>
      <c r="K45" s="225"/>
      <c r="L45" s="226"/>
      <c r="M45" s="225"/>
      <c r="N45" s="225"/>
    </row>
    <row r="46" spans="1:20" ht="18">
      <c r="B46" s="223"/>
      <c r="C46" s="223"/>
      <c r="D46" s="223"/>
      <c r="E46" s="331"/>
      <c r="F46" s="225"/>
      <c r="G46" s="225"/>
      <c r="H46" s="225"/>
      <c r="I46" s="225"/>
      <c r="J46" s="225"/>
      <c r="K46" s="225"/>
      <c r="L46" s="225"/>
      <c r="M46" s="225"/>
      <c r="N46" s="225"/>
    </row>
    <row r="47" spans="1:20" ht="18">
      <c r="B47" s="223"/>
      <c r="C47" s="223"/>
      <c r="D47" s="223"/>
      <c r="E47" s="331"/>
      <c r="F47" s="225"/>
      <c r="G47" s="225"/>
      <c r="H47" s="225"/>
      <c r="I47" s="225"/>
      <c r="J47" s="225"/>
      <c r="K47" s="225"/>
      <c r="L47" s="225"/>
      <c r="M47" s="225"/>
      <c r="N47" s="225"/>
    </row>
    <row r="48" spans="1:20" ht="18">
      <c r="B48" s="223"/>
      <c r="C48" s="223"/>
      <c r="D48" s="223"/>
      <c r="E48" s="225"/>
      <c r="F48" s="225"/>
      <c r="G48" s="225"/>
      <c r="H48" s="225"/>
      <c r="I48" s="225"/>
      <c r="J48" s="225"/>
      <c r="K48" s="225"/>
      <c r="L48" s="225"/>
      <c r="M48" s="225"/>
      <c r="N48" s="225"/>
    </row>
    <row r="49" spans="2:14" ht="18">
      <c r="B49" s="223"/>
      <c r="C49" s="223"/>
      <c r="D49" s="223"/>
      <c r="E49" s="225"/>
      <c r="F49" s="225"/>
      <c r="G49" s="225"/>
      <c r="H49" s="225"/>
      <c r="I49" s="225"/>
      <c r="J49" s="225"/>
      <c r="K49" s="225"/>
      <c r="L49" s="225"/>
      <c r="M49" s="225"/>
      <c r="N49" s="225"/>
    </row>
    <row r="50" spans="2:14" ht="18">
      <c r="B50" s="223"/>
      <c r="C50" s="223"/>
      <c r="D50" s="223"/>
      <c r="E50" s="225"/>
      <c r="F50" s="225"/>
      <c r="G50" s="225"/>
      <c r="H50" s="225"/>
      <c r="I50" s="225"/>
      <c r="J50" s="225"/>
      <c r="K50" s="225"/>
      <c r="L50" s="225"/>
      <c r="M50" s="225"/>
      <c r="N50" s="225"/>
    </row>
    <row r="51" spans="2:14" ht="18">
      <c r="B51" s="223"/>
      <c r="C51" s="223"/>
      <c r="D51" s="223"/>
      <c r="E51" s="225"/>
      <c r="F51" s="225"/>
      <c r="G51" s="225"/>
      <c r="H51" s="225"/>
      <c r="I51" s="225"/>
      <c r="J51" s="225"/>
      <c r="K51" s="225"/>
      <c r="L51" s="225"/>
      <c r="M51" s="225"/>
      <c r="N51" s="225"/>
    </row>
    <row r="52" spans="2:14" ht="18">
      <c r="B52" s="223"/>
      <c r="C52" s="223"/>
      <c r="D52" s="223"/>
      <c r="E52" s="225"/>
      <c r="F52" s="225"/>
      <c r="G52" s="225"/>
      <c r="H52" s="225"/>
      <c r="I52" s="225"/>
      <c r="J52" s="225"/>
      <c r="K52" s="225"/>
      <c r="L52" s="225"/>
      <c r="M52" s="225"/>
      <c r="N52" s="225"/>
    </row>
    <row r="53" spans="2:14" ht="18">
      <c r="B53" s="223"/>
      <c r="C53" s="223"/>
      <c r="D53" s="223"/>
      <c r="E53" s="225"/>
      <c r="F53" s="225"/>
      <c r="G53" s="225"/>
      <c r="H53" s="225"/>
      <c r="I53" s="225"/>
      <c r="J53" s="225"/>
      <c r="K53" s="225"/>
      <c r="L53" s="225"/>
      <c r="M53" s="225"/>
      <c r="N53" s="225"/>
    </row>
    <row r="54" spans="2:14" ht="18">
      <c r="B54" s="223"/>
      <c r="C54" s="223"/>
      <c r="D54" s="223"/>
      <c r="E54" s="225"/>
      <c r="F54" s="225"/>
      <c r="G54" s="225"/>
      <c r="H54" s="225"/>
      <c r="I54" s="225"/>
      <c r="J54" s="225"/>
      <c r="K54" s="225"/>
      <c r="L54" s="225"/>
      <c r="M54" s="225"/>
      <c r="N54" s="225"/>
    </row>
    <row r="55" spans="2:14" ht="18">
      <c r="B55" s="223"/>
      <c r="C55" s="223"/>
      <c r="D55" s="223"/>
      <c r="E55" s="225"/>
      <c r="F55" s="225"/>
      <c r="G55" s="225"/>
      <c r="H55" s="225"/>
      <c r="I55" s="225"/>
      <c r="J55" s="225"/>
      <c r="K55" s="225"/>
      <c r="L55" s="225"/>
      <c r="M55" s="225"/>
      <c r="N55" s="225"/>
    </row>
    <row r="56" spans="2:14" ht="18">
      <c r="B56" s="223"/>
      <c r="C56" s="223"/>
      <c r="D56" s="223"/>
      <c r="E56" s="225"/>
      <c r="F56" s="225"/>
      <c r="G56" s="225"/>
      <c r="H56" s="225"/>
      <c r="I56" s="225"/>
      <c r="J56" s="225"/>
      <c r="K56" s="225"/>
      <c r="L56" s="225"/>
      <c r="M56" s="225"/>
      <c r="N56" s="225"/>
    </row>
    <row r="57" spans="2:14" ht="18">
      <c r="B57" s="223"/>
      <c r="C57" s="223"/>
      <c r="D57" s="223"/>
      <c r="E57" s="225"/>
      <c r="F57" s="225"/>
      <c r="G57" s="225"/>
      <c r="H57" s="225"/>
      <c r="I57" s="225"/>
      <c r="J57" s="225"/>
      <c r="K57" s="225"/>
      <c r="L57" s="225"/>
      <c r="M57" s="225"/>
      <c r="N57" s="225"/>
    </row>
    <row r="58" spans="2:14" ht="18">
      <c r="B58" s="223"/>
      <c r="C58" s="223"/>
      <c r="D58" s="223"/>
      <c r="E58" s="225"/>
      <c r="F58" s="225"/>
      <c r="G58" s="225"/>
      <c r="H58" s="225"/>
      <c r="I58" s="225"/>
      <c r="J58" s="225"/>
      <c r="K58" s="225"/>
      <c r="L58" s="225"/>
      <c r="M58" s="225"/>
      <c r="N58" s="225"/>
    </row>
    <row r="59" spans="2:14">
      <c r="B59" s="223"/>
      <c r="C59" s="223"/>
      <c r="D59" s="223"/>
      <c r="E59" s="223"/>
      <c r="F59" s="223"/>
      <c r="G59" s="224"/>
      <c r="H59" s="224"/>
      <c r="I59" s="224"/>
      <c r="J59" s="224"/>
      <c r="K59" s="224"/>
      <c r="L59" s="224"/>
      <c r="M59" s="224"/>
      <c r="N59" s="224"/>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L83"/>
  <sheetViews>
    <sheetView showGridLines="0" view="pageBreakPreview" zoomScale="70" zoomScaleNormal="100" zoomScaleSheetLayoutView="70" workbookViewId="0">
      <selection activeCell="C11" sqref="C11"/>
    </sheetView>
  </sheetViews>
  <sheetFormatPr defaultColWidth="9" defaultRowHeight="14.25"/>
  <cols>
    <col min="1" max="1" width="28.5" style="26" customWidth="1"/>
    <col min="2" max="2" width="30.625" style="26" customWidth="1"/>
    <col min="3" max="3" width="21.125" style="26" customWidth="1"/>
    <col min="4" max="4" width="25" style="26" customWidth="1"/>
    <col min="5" max="5" width="16.875" style="27" customWidth="1"/>
    <col min="6" max="6" width="21.375" style="27" customWidth="1"/>
    <col min="7" max="7" width="15.25" style="27" customWidth="1"/>
    <col min="8" max="8" width="16" style="27" customWidth="1"/>
    <col min="9" max="9" width="12" style="26" customWidth="1"/>
    <col min="10" max="16384" width="9" style="26"/>
  </cols>
  <sheetData>
    <row r="1" spans="1:12">
      <c r="A1" s="69" t="s">
        <v>72</v>
      </c>
    </row>
    <row r="3" spans="1:12" ht="23.25">
      <c r="A3" s="152" t="s">
        <v>39</v>
      </c>
      <c r="C3" s="23"/>
    </row>
    <row r="4" spans="1:12" ht="15">
      <c r="A4" s="55"/>
      <c r="B4" s="55"/>
      <c r="C4" s="23"/>
    </row>
    <row r="5" spans="1:12" ht="22.5" customHeight="1">
      <c r="A5" s="58" t="s">
        <v>36</v>
      </c>
      <c r="B5" s="6"/>
      <c r="C5" s="23"/>
      <c r="E5" s="146"/>
      <c r="F5" s="147"/>
      <c r="G5" s="147"/>
      <c r="H5" s="147"/>
      <c r="I5" s="147"/>
      <c r="J5" s="148"/>
      <c r="K5" s="148"/>
      <c r="L5" s="149"/>
    </row>
    <row r="6" spans="1:12" ht="22.5" customHeight="1">
      <c r="A6" s="58" t="s">
        <v>37</v>
      </c>
      <c r="B6" s="109" t="s">
        <v>81</v>
      </c>
      <c r="C6" s="23"/>
      <c r="E6" s="336"/>
      <c r="F6" s="336"/>
      <c r="G6" s="336"/>
      <c r="H6" s="336"/>
      <c r="I6" s="336"/>
      <c r="J6" s="336"/>
      <c r="K6" s="336"/>
      <c r="L6" s="336"/>
    </row>
    <row r="7" spans="1:12" ht="85.5">
      <c r="A7" s="270" t="s">
        <v>250</v>
      </c>
      <c r="B7" s="109" t="s">
        <v>82</v>
      </c>
      <c r="C7" s="23"/>
      <c r="E7" s="337"/>
      <c r="F7" s="337"/>
      <c r="G7" s="337"/>
      <c r="H7" s="337"/>
      <c r="I7" s="337"/>
      <c r="J7" s="337"/>
      <c r="K7" s="337"/>
      <c r="L7" s="337"/>
    </row>
    <row r="8" spans="1:12" ht="18">
      <c r="A8" s="9"/>
      <c r="B8" s="9"/>
      <c r="C8" s="23"/>
      <c r="E8" s="338"/>
      <c r="F8" s="338"/>
      <c r="G8" s="338"/>
      <c r="H8" s="338"/>
      <c r="I8" s="338"/>
      <c r="J8" s="338"/>
      <c r="K8" s="338"/>
      <c r="L8" s="338"/>
    </row>
    <row r="9" spans="1:12" ht="20.25">
      <c r="A9" s="153" t="s">
        <v>75</v>
      </c>
      <c r="B9" s="9"/>
      <c r="C9" s="23"/>
      <c r="E9" s="119"/>
      <c r="F9" s="119"/>
      <c r="G9" s="119"/>
      <c r="H9" s="119"/>
      <c r="I9" s="119"/>
      <c r="J9" s="119"/>
      <c r="K9" s="119"/>
      <c r="L9" s="119"/>
    </row>
    <row r="10" spans="1:12" ht="20.25" customHeight="1">
      <c r="A10" s="10"/>
      <c r="B10" s="11"/>
      <c r="C10" s="23"/>
      <c r="E10" s="26"/>
      <c r="F10" s="26"/>
      <c r="G10" s="26"/>
      <c r="H10" s="26"/>
    </row>
    <row r="11" spans="1:12" ht="20.25" customHeight="1">
      <c r="A11" s="12" t="s">
        <v>178</v>
      </c>
      <c r="B11" s="13"/>
      <c r="C11" s="23"/>
      <c r="E11" s="26"/>
      <c r="F11" s="26"/>
      <c r="G11" s="26"/>
      <c r="H11" s="26"/>
    </row>
    <row r="12" spans="1:12" ht="23.25" customHeight="1">
      <c r="A12" s="59" t="s">
        <v>33</v>
      </c>
      <c r="B12" s="16"/>
      <c r="C12" s="23"/>
      <c r="E12" s="26"/>
      <c r="F12" s="26"/>
      <c r="G12" s="26"/>
      <c r="H12" s="26"/>
    </row>
    <row r="13" spans="1:12" ht="23.25" customHeight="1">
      <c r="A13" s="59" t="s">
        <v>34</v>
      </c>
      <c r="B13" s="16"/>
      <c r="C13" s="23"/>
      <c r="E13" s="26"/>
      <c r="F13" s="26"/>
      <c r="G13" s="26"/>
      <c r="H13" s="26"/>
    </row>
    <row r="14" spans="1:12" ht="23.25" customHeight="1">
      <c r="A14" s="18" t="s">
        <v>35</v>
      </c>
      <c r="B14" s="16"/>
      <c r="C14" s="23"/>
      <c r="E14" s="26"/>
      <c r="F14" s="26"/>
      <c r="G14" s="26"/>
      <c r="H14" s="26"/>
    </row>
    <row r="15" spans="1:12">
      <c r="E15" s="26"/>
      <c r="F15" s="26"/>
      <c r="G15" s="26"/>
      <c r="H15" s="26"/>
    </row>
    <row r="16" spans="1:12" ht="15">
      <c r="A16" s="341" t="s">
        <v>40</v>
      </c>
      <c r="B16" s="342"/>
      <c r="E16" s="26"/>
      <c r="F16" s="26"/>
      <c r="G16" s="26"/>
      <c r="H16" s="26"/>
    </row>
    <row r="17" spans="1:8" ht="15">
      <c r="A17" s="28" t="s">
        <v>18</v>
      </c>
      <c r="B17" s="16"/>
      <c r="E17" s="26"/>
      <c r="F17" s="26"/>
      <c r="G17" s="26"/>
      <c r="H17" s="26"/>
    </row>
    <row r="18" spans="1:8">
      <c r="E18" s="26"/>
      <c r="F18" s="26"/>
      <c r="G18" s="26"/>
      <c r="H18" s="26"/>
    </row>
    <row r="20" spans="1:8" s="29" customFormat="1" ht="44.25">
      <c r="A20" s="345" t="s">
        <v>21</v>
      </c>
      <c r="B20" s="345" t="s">
        <v>20</v>
      </c>
      <c r="C20" s="1" t="s">
        <v>255</v>
      </c>
      <c r="D20" s="1" t="s">
        <v>248</v>
      </c>
      <c r="E20" s="1" t="s">
        <v>254</v>
      </c>
      <c r="F20" s="1" t="s">
        <v>253</v>
      </c>
      <c r="G20" s="1" t="s">
        <v>29</v>
      </c>
    </row>
    <row r="21" spans="1:8" s="29" customFormat="1" ht="28.5">
      <c r="A21" s="346"/>
      <c r="B21" s="346"/>
      <c r="C21" s="31" t="s">
        <v>251</v>
      </c>
      <c r="D21" s="32" t="s">
        <v>252</v>
      </c>
      <c r="E21" s="32" t="s">
        <v>252</v>
      </c>
      <c r="F21" s="32" t="s">
        <v>252</v>
      </c>
      <c r="G21" s="273" t="s">
        <v>249</v>
      </c>
    </row>
    <row r="22" spans="1:8" s="29" customFormat="1" ht="24" customHeight="1">
      <c r="A22" s="33" t="s">
        <v>28</v>
      </c>
      <c r="B22" s="33" t="s">
        <v>54</v>
      </c>
      <c r="C22" s="34"/>
      <c r="D22" s="35"/>
      <c r="E22" s="36"/>
      <c r="F22" s="36"/>
      <c r="G22" s="37"/>
    </row>
    <row r="23" spans="1:8" s="29" customFormat="1" ht="24" customHeight="1">
      <c r="A23" s="33" t="s">
        <v>27</v>
      </c>
      <c r="B23" s="33" t="s">
        <v>55</v>
      </c>
      <c r="C23" s="34"/>
      <c r="D23" s="35"/>
      <c r="E23" s="36"/>
      <c r="F23" s="36"/>
      <c r="G23" s="37"/>
    </row>
    <row r="24" spans="1:8" s="29" customFormat="1" ht="24" customHeight="1">
      <c r="A24" s="33" t="s">
        <v>26</v>
      </c>
      <c r="B24" s="33" t="s">
        <v>56</v>
      </c>
      <c r="C24" s="34"/>
      <c r="D24" s="35"/>
      <c r="E24" s="36"/>
      <c r="F24" s="36"/>
      <c r="G24" s="37"/>
    </row>
    <row r="25" spans="1:8" s="29" customFormat="1" ht="24" customHeight="1">
      <c r="A25" s="33" t="s">
        <v>25</v>
      </c>
      <c r="B25" s="33" t="s">
        <v>57</v>
      </c>
      <c r="C25" s="34"/>
      <c r="D25" s="35"/>
      <c r="E25" s="36"/>
      <c r="F25" s="36"/>
      <c r="G25" s="37"/>
    </row>
    <row r="26" spans="1:8" s="29" customFormat="1" ht="24" customHeight="1">
      <c r="A26" s="33" t="s">
        <v>24</v>
      </c>
      <c r="B26" s="33" t="s">
        <v>58</v>
      </c>
      <c r="C26" s="34"/>
      <c r="D26" s="35"/>
      <c r="E26" s="36"/>
      <c r="F26" s="36"/>
      <c r="G26" s="37"/>
    </row>
    <row r="27" spans="1:8" s="29" customFormat="1" ht="32.25" customHeight="1">
      <c r="A27" s="33" t="s">
        <v>106</v>
      </c>
      <c r="B27" s="3" t="s">
        <v>87</v>
      </c>
      <c r="C27" s="38"/>
      <c r="D27" s="36"/>
      <c r="E27" s="36"/>
      <c r="F27" s="36"/>
      <c r="G27" s="39"/>
    </row>
    <row r="28" spans="1:8" ht="24" customHeight="1">
      <c r="A28" s="40" t="s">
        <v>107</v>
      </c>
      <c r="B28" s="3" t="s">
        <v>88</v>
      </c>
      <c r="C28" s="41"/>
      <c r="D28" s="41"/>
      <c r="E28" s="41"/>
      <c r="F28" s="41"/>
      <c r="G28" s="42"/>
      <c r="H28" s="26"/>
    </row>
    <row r="29" spans="1:8" ht="24" customHeight="1">
      <c r="A29" s="40" t="s">
        <v>108</v>
      </c>
      <c r="B29" s="3" t="s">
        <v>89</v>
      </c>
      <c r="C29" s="41"/>
      <c r="D29" s="41"/>
      <c r="E29" s="41"/>
      <c r="F29" s="41"/>
      <c r="G29" s="42"/>
      <c r="H29" s="26"/>
    </row>
    <row r="30" spans="1:8" ht="24" customHeight="1">
      <c r="A30" s="40" t="s">
        <v>109</v>
      </c>
      <c r="B30" s="3" t="s">
        <v>90</v>
      </c>
      <c r="C30" s="41"/>
      <c r="D30" s="41"/>
      <c r="E30" s="41"/>
      <c r="F30" s="41"/>
      <c r="G30" s="42"/>
      <c r="H30" s="26"/>
    </row>
    <row r="31" spans="1:8" ht="24" customHeight="1">
      <c r="A31" s="40" t="s">
        <v>110</v>
      </c>
      <c r="B31" s="3" t="s">
        <v>91</v>
      </c>
      <c r="C31" s="41"/>
      <c r="D31" s="41"/>
      <c r="E31" s="41"/>
      <c r="F31" s="41"/>
      <c r="G31" s="42"/>
      <c r="H31" s="26"/>
    </row>
    <row r="32" spans="1:8" ht="24" customHeight="1">
      <c r="A32" s="40" t="s">
        <v>111</v>
      </c>
      <c r="B32" s="3" t="s">
        <v>92</v>
      </c>
      <c r="C32" s="41"/>
      <c r="D32" s="41"/>
      <c r="E32" s="41"/>
      <c r="F32" s="41"/>
      <c r="G32" s="42"/>
      <c r="H32" s="26"/>
    </row>
    <row r="33" spans="1:8" ht="24" customHeight="1">
      <c r="A33" s="40" t="s">
        <v>112</v>
      </c>
      <c r="B33" s="3" t="s">
        <v>93</v>
      </c>
      <c r="C33" s="41"/>
      <c r="D33" s="41"/>
      <c r="E33" s="41"/>
      <c r="F33" s="41"/>
      <c r="G33" s="42"/>
      <c r="H33" s="26"/>
    </row>
    <row r="34" spans="1:8" ht="24" customHeight="1">
      <c r="A34" s="40" t="s">
        <v>113</v>
      </c>
      <c r="B34" s="118" t="s">
        <v>59</v>
      </c>
      <c r="C34" s="41"/>
      <c r="D34" s="41"/>
      <c r="E34" s="41"/>
      <c r="F34" s="41"/>
      <c r="G34" s="42"/>
      <c r="H34" s="26"/>
    </row>
    <row r="36" spans="1:8" ht="30" customHeight="1">
      <c r="A36" s="2" t="s">
        <v>21</v>
      </c>
      <c r="B36" s="1" t="s">
        <v>20</v>
      </c>
      <c r="C36" s="1"/>
      <c r="D36" s="1" t="s">
        <v>67</v>
      </c>
      <c r="E36" s="1" t="s">
        <v>68</v>
      </c>
      <c r="F36" s="1" t="s">
        <v>69</v>
      </c>
      <c r="G36" s="343"/>
      <c r="H36" s="344"/>
    </row>
    <row r="37" spans="1:8" ht="15">
      <c r="A37" s="30"/>
      <c r="B37" s="31"/>
      <c r="C37" s="43"/>
      <c r="D37" s="44" t="s">
        <v>18</v>
      </c>
      <c r="E37" s="44" t="s">
        <v>18</v>
      </c>
      <c r="F37" s="44" t="s">
        <v>18</v>
      </c>
      <c r="H37" s="26"/>
    </row>
    <row r="38" spans="1:8" ht="18" customHeight="1">
      <c r="A38" s="33" t="s">
        <v>28</v>
      </c>
      <c r="B38" s="33" t="s">
        <v>54</v>
      </c>
      <c r="C38" s="43"/>
      <c r="D38" s="45" t="e">
        <f>D22*100/($C22)</f>
        <v>#DIV/0!</v>
      </c>
      <c r="E38" s="45" t="e">
        <f>E22*100/($C22)</f>
        <v>#DIV/0!</v>
      </c>
      <c r="F38" s="45" t="e">
        <f t="shared" ref="D38:F50" si="0">F22*100/($C22)</f>
        <v>#DIV/0!</v>
      </c>
      <c r="G38" s="227"/>
      <c r="H38" s="228"/>
    </row>
    <row r="39" spans="1:8" ht="18" customHeight="1">
      <c r="A39" s="33" t="s">
        <v>27</v>
      </c>
      <c r="B39" s="33" t="s">
        <v>55</v>
      </c>
      <c r="C39" s="43"/>
      <c r="D39" s="45" t="e">
        <f t="shared" si="0"/>
        <v>#DIV/0!</v>
      </c>
      <c r="E39" s="45" t="e">
        <f t="shared" si="0"/>
        <v>#DIV/0!</v>
      </c>
      <c r="F39" s="45" t="e">
        <f t="shared" si="0"/>
        <v>#DIV/0!</v>
      </c>
      <c r="G39" s="227"/>
      <c r="H39" s="228"/>
    </row>
    <row r="40" spans="1:8" ht="18" customHeight="1">
      <c r="A40" s="33" t="s">
        <v>26</v>
      </c>
      <c r="B40" s="33" t="s">
        <v>56</v>
      </c>
      <c r="C40" s="43"/>
      <c r="D40" s="45" t="e">
        <f t="shared" si="0"/>
        <v>#DIV/0!</v>
      </c>
      <c r="E40" s="45" t="e">
        <f t="shared" si="0"/>
        <v>#DIV/0!</v>
      </c>
      <c r="F40" s="45" t="e">
        <f>F24*100/($C24)</f>
        <v>#DIV/0!</v>
      </c>
      <c r="G40" s="227"/>
      <c r="H40" s="228"/>
    </row>
    <row r="41" spans="1:8" ht="18" customHeight="1">
      <c r="A41" s="33" t="s">
        <v>25</v>
      </c>
      <c r="B41" s="33" t="s">
        <v>57</v>
      </c>
      <c r="C41" s="43"/>
      <c r="D41" s="45" t="e">
        <f>D25*100/($C25)</f>
        <v>#DIV/0!</v>
      </c>
      <c r="E41" s="45" t="e">
        <f t="shared" si="0"/>
        <v>#DIV/0!</v>
      </c>
      <c r="F41" s="45" t="e">
        <f t="shared" si="0"/>
        <v>#DIV/0!</v>
      </c>
      <c r="G41" s="227"/>
      <c r="H41" s="228"/>
    </row>
    <row r="42" spans="1:8" ht="18" customHeight="1">
      <c r="A42" s="33" t="s">
        <v>24</v>
      </c>
      <c r="B42" s="33" t="s">
        <v>58</v>
      </c>
      <c r="C42" s="43"/>
      <c r="D42" s="45" t="e">
        <f t="shared" si="0"/>
        <v>#DIV/0!</v>
      </c>
      <c r="E42" s="45" t="e">
        <f t="shared" si="0"/>
        <v>#DIV/0!</v>
      </c>
      <c r="F42" s="45" t="e">
        <f t="shared" si="0"/>
        <v>#DIV/0!</v>
      </c>
      <c r="G42" s="227"/>
      <c r="H42" s="228"/>
    </row>
    <row r="43" spans="1:8" ht="18" customHeight="1">
      <c r="A43" s="33" t="s">
        <v>106</v>
      </c>
      <c r="B43" s="3" t="s">
        <v>87</v>
      </c>
      <c r="C43" s="43"/>
      <c r="D43" s="45" t="e">
        <f t="shared" si="0"/>
        <v>#DIV/0!</v>
      </c>
      <c r="E43" s="45" t="e">
        <f t="shared" si="0"/>
        <v>#DIV/0!</v>
      </c>
      <c r="F43" s="45" t="e">
        <f t="shared" si="0"/>
        <v>#DIV/0!</v>
      </c>
      <c r="G43" s="227"/>
      <c r="H43" s="228"/>
    </row>
    <row r="44" spans="1:8" ht="18" customHeight="1">
      <c r="A44" s="40" t="s">
        <v>107</v>
      </c>
      <c r="B44" s="3" t="s">
        <v>88</v>
      </c>
      <c r="C44" s="46"/>
      <c r="D44" s="45" t="e">
        <f t="shared" si="0"/>
        <v>#DIV/0!</v>
      </c>
      <c r="E44" s="45" t="e">
        <f t="shared" si="0"/>
        <v>#DIV/0!</v>
      </c>
      <c r="F44" s="45" t="e">
        <f t="shared" si="0"/>
        <v>#DIV/0!</v>
      </c>
      <c r="G44" s="227"/>
      <c r="H44" s="228"/>
    </row>
    <row r="45" spans="1:8" ht="18" customHeight="1">
      <c r="A45" s="40" t="s">
        <v>108</v>
      </c>
      <c r="B45" s="3" t="s">
        <v>89</v>
      </c>
      <c r="C45" s="46"/>
      <c r="D45" s="45" t="e">
        <f t="shared" si="0"/>
        <v>#DIV/0!</v>
      </c>
      <c r="E45" s="45" t="e">
        <f t="shared" si="0"/>
        <v>#DIV/0!</v>
      </c>
      <c r="F45" s="45" t="e">
        <f t="shared" si="0"/>
        <v>#DIV/0!</v>
      </c>
      <c r="G45" s="227"/>
      <c r="H45" s="228"/>
    </row>
    <row r="46" spans="1:8" ht="18" customHeight="1">
      <c r="A46" s="40" t="s">
        <v>109</v>
      </c>
      <c r="B46" s="3" t="s">
        <v>90</v>
      </c>
      <c r="C46" s="46"/>
      <c r="D46" s="45" t="e">
        <f t="shared" si="0"/>
        <v>#DIV/0!</v>
      </c>
      <c r="E46" s="45" t="e">
        <f t="shared" si="0"/>
        <v>#DIV/0!</v>
      </c>
      <c r="F46" s="45" t="e">
        <f t="shared" si="0"/>
        <v>#DIV/0!</v>
      </c>
      <c r="G46" s="227"/>
      <c r="H46" s="228"/>
    </row>
    <row r="47" spans="1:8" ht="18" customHeight="1">
      <c r="A47" s="40" t="s">
        <v>110</v>
      </c>
      <c r="B47" s="3" t="s">
        <v>91</v>
      </c>
      <c r="C47" s="46"/>
      <c r="D47" s="45" t="e">
        <f t="shared" si="0"/>
        <v>#DIV/0!</v>
      </c>
      <c r="E47" s="45" t="e">
        <f t="shared" si="0"/>
        <v>#DIV/0!</v>
      </c>
      <c r="F47" s="45" t="e">
        <f t="shared" si="0"/>
        <v>#DIV/0!</v>
      </c>
      <c r="G47" s="227"/>
      <c r="H47" s="228"/>
    </row>
    <row r="48" spans="1:8" ht="18" customHeight="1">
      <c r="A48" s="40" t="s">
        <v>111</v>
      </c>
      <c r="B48" s="3" t="s">
        <v>92</v>
      </c>
      <c r="C48" s="46"/>
      <c r="D48" s="45" t="e">
        <f t="shared" si="0"/>
        <v>#DIV/0!</v>
      </c>
      <c r="E48" s="45" t="e">
        <f t="shared" si="0"/>
        <v>#DIV/0!</v>
      </c>
      <c r="F48" s="45" t="e">
        <f t="shared" si="0"/>
        <v>#DIV/0!</v>
      </c>
      <c r="G48" s="227"/>
      <c r="H48" s="228"/>
    </row>
    <row r="49" spans="1:8" ht="18" customHeight="1">
      <c r="A49" s="40" t="s">
        <v>112</v>
      </c>
      <c r="B49" s="3" t="s">
        <v>93</v>
      </c>
      <c r="C49" s="46"/>
      <c r="D49" s="45" t="e">
        <f t="shared" si="0"/>
        <v>#DIV/0!</v>
      </c>
      <c r="E49" s="45" t="e">
        <f t="shared" si="0"/>
        <v>#DIV/0!</v>
      </c>
      <c r="F49" s="45" t="e">
        <f t="shared" si="0"/>
        <v>#DIV/0!</v>
      </c>
      <c r="G49" s="227"/>
      <c r="H49" s="228"/>
    </row>
    <row r="50" spans="1:8" ht="18" customHeight="1">
      <c r="A50" s="40" t="s">
        <v>113</v>
      </c>
      <c r="B50" s="118" t="s">
        <v>59</v>
      </c>
      <c r="C50" s="47"/>
      <c r="D50" s="45" t="e">
        <f t="shared" si="0"/>
        <v>#DIV/0!</v>
      </c>
      <c r="E50" s="45" t="e">
        <f t="shared" si="0"/>
        <v>#DIV/0!</v>
      </c>
      <c r="F50" s="45" t="e">
        <f t="shared" si="0"/>
        <v>#DIV/0!</v>
      </c>
      <c r="G50" s="227"/>
      <c r="H50" s="228"/>
    </row>
    <row r="51" spans="1:8">
      <c r="D51" s="27"/>
    </row>
    <row r="52" spans="1:8">
      <c r="D52" s="27"/>
    </row>
    <row r="53" spans="1:8" ht="15.75">
      <c r="A53" s="339" t="s">
        <v>23</v>
      </c>
      <c r="B53" s="339"/>
      <c r="C53" s="339"/>
      <c r="D53" s="339"/>
      <c r="E53" s="339"/>
    </row>
    <row r="54" spans="1:8" ht="15">
      <c r="A54" s="340" t="s">
        <v>22</v>
      </c>
      <c r="B54" s="340"/>
      <c r="C54" s="340"/>
      <c r="D54" s="340"/>
      <c r="E54" s="340"/>
    </row>
    <row r="55" spans="1:8">
      <c r="A55" s="48"/>
      <c r="B55" s="48"/>
      <c r="C55" s="48"/>
      <c r="D55" s="48"/>
      <c r="E55" s="48"/>
      <c r="F55" s="49"/>
      <c r="G55" s="49"/>
    </row>
    <row r="56" spans="1:8" ht="60">
      <c r="A56" s="2" t="s">
        <v>21</v>
      </c>
      <c r="B56" s="1" t="s">
        <v>202</v>
      </c>
      <c r="C56" s="1" t="s">
        <v>203</v>
      </c>
      <c r="D56" s="1" t="s">
        <v>19</v>
      </c>
      <c r="E56" s="1" t="s">
        <v>204</v>
      </c>
      <c r="F56" s="244" t="s">
        <v>205</v>
      </c>
      <c r="G56" s="26"/>
      <c r="H56" s="26"/>
    </row>
    <row r="57" spans="1:8" ht="21.75" customHeight="1">
      <c r="A57" s="241" t="s">
        <v>28</v>
      </c>
      <c r="B57" s="241" t="s">
        <v>54</v>
      </c>
      <c r="C57" s="232"/>
      <c r="D57" s="233"/>
      <c r="E57" s="234"/>
      <c r="F57" s="242" t="e">
        <f>IF(E38&lt;F38," ","Please, check Volume/Values above")</f>
        <v>#DIV/0!</v>
      </c>
      <c r="G57" s="26"/>
      <c r="H57" s="26"/>
    </row>
    <row r="58" spans="1:8" ht="21.75" customHeight="1">
      <c r="A58" s="33" t="s">
        <v>27</v>
      </c>
      <c r="B58" s="229" t="s">
        <v>55</v>
      </c>
      <c r="C58" s="235"/>
      <c r="D58" s="231"/>
      <c r="E58" s="236"/>
      <c r="F58" s="242" t="e">
        <f t="shared" ref="F58:F69" si="1">IF(E39&lt;F39," ","Please, check Volume/Values above")</f>
        <v>#DIV/0!</v>
      </c>
      <c r="G58" s="26"/>
      <c r="H58" s="26"/>
    </row>
    <row r="59" spans="1:8" ht="21.75" customHeight="1">
      <c r="A59" s="33" t="s">
        <v>26</v>
      </c>
      <c r="B59" s="229" t="s">
        <v>56</v>
      </c>
      <c r="C59" s="235"/>
      <c r="D59" s="231"/>
      <c r="E59" s="236"/>
      <c r="F59" s="242" t="e">
        <f t="shared" si="1"/>
        <v>#DIV/0!</v>
      </c>
      <c r="G59" s="26"/>
      <c r="H59" s="26"/>
    </row>
    <row r="60" spans="1:8" ht="21.75" customHeight="1">
      <c r="A60" s="33" t="s">
        <v>25</v>
      </c>
      <c r="B60" s="229" t="s">
        <v>57</v>
      </c>
      <c r="C60" s="235"/>
      <c r="D60" s="231"/>
      <c r="E60" s="236"/>
      <c r="F60" s="242" t="e">
        <f t="shared" si="1"/>
        <v>#DIV/0!</v>
      </c>
      <c r="G60" s="26"/>
      <c r="H60" s="26"/>
    </row>
    <row r="61" spans="1:8" ht="21.75" customHeight="1">
      <c r="A61" s="33" t="s">
        <v>24</v>
      </c>
      <c r="B61" s="229" t="s">
        <v>58</v>
      </c>
      <c r="C61" s="237"/>
      <c r="D61" s="238"/>
      <c r="E61" s="239"/>
      <c r="F61" s="242" t="e">
        <f t="shared" si="1"/>
        <v>#DIV/0!</v>
      </c>
      <c r="G61" s="26"/>
      <c r="H61" s="26"/>
    </row>
    <row r="62" spans="1:8" ht="21.75" customHeight="1">
      <c r="A62" s="33" t="s">
        <v>106</v>
      </c>
      <c r="B62" s="3" t="s">
        <v>87</v>
      </c>
      <c r="C62" s="50" t="e">
        <f>E43-D43</f>
        <v>#DIV/0!</v>
      </c>
      <c r="D62" s="230" t="e">
        <f>IF(C62&gt;$B$17,"CCL too high"," ")</f>
        <v>#DIV/0!</v>
      </c>
      <c r="E62" s="240" t="e">
        <f t="shared" ref="E62:E69" si="2">F43-E43</f>
        <v>#DIV/0!</v>
      </c>
      <c r="F62" s="242" t="e">
        <f t="shared" si="1"/>
        <v>#DIV/0!</v>
      </c>
      <c r="G62" s="26"/>
      <c r="H62" s="26"/>
    </row>
    <row r="63" spans="1:8" ht="21.75" customHeight="1">
      <c r="A63" s="40" t="s">
        <v>107</v>
      </c>
      <c r="B63" s="3" t="s">
        <v>88</v>
      </c>
      <c r="C63" s="50" t="e">
        <f t="shared" ref="C63:C69" si="3">E44-D44</f>
        <v>#DIV/0!</v>
      </c>
      <c r="D63" s="51" t="e">
        <f>IF(C63&gt;$B$17,"CCL too high"," ")</f>
        <v>#DIV/0!</v>
      </c>
      <c r="E63" s="50" t="e">
        <f t="shared" si="2"/>
        <v>#DIV/0!</v>
      </c>
      <c r="F63" s="242" t="e">
        <f t="shared" si="1"/>
        <v>#DIV/0!</v>
      </c>
      <c r="G63" s="26"/>
      <c r="H63" s="26"/>
    </row>
    <row r="64" spans="1:8" ht="21.75" customHeight="1">
      <c r="A64" s="40" t="s">
        <v>108</v>
      </c>
      <c r="B64" s="3" t="s">
        <v>89</v>
      </c>
      <c r="C64" s="50" t="e">
        <f t="shared" si="3"/>
        <v>#DIV/0!</v>
      </c>
      <c r="D64" s="51" t="e">
        <f t="shared" ref="D64:D69" si="4">IF(C64&gt;$B$17,"CCL too high"," ")</f>
        <v>#DIV/0!</v>
      </c>
      <c r="E64" s="50" t="e">
        <f t="shared" si="2"/>
        <v>#DIV/0!</v>
      </c>
      <c r="F64" s="242" t="e">
        <f t="shared" si="1"/>
        <v>#DIV/0!</v>
      </c>
      <c r="G64" s="26"/>
      <c r="H64" s="26"/>
    </row>
    <row r="65" spans="1:8" ht="21.75" customHeight="1">
      <c r="A65" s="40" t="s">
        <v>109</v>
      </c>
      <c r="B65" s="3" t="s">
        <v>90</v>
      </c>
      <c r="C65" s="50" t="e">
        <f t="shared" si="3"/>
        <v>#DIV/0!</v>
      </c>
      <c r="D65" s="51" t="e">
        <f t="shared" si="4"/>
        <v>#DIV/0!</v>
      </c>
      <c r="E65" s="50" t="e">
        <f t="shared" si="2"/>
        <v>#DIV/0!</v>
      </c>
      <c r="F65" s="242" t="e">
        <f t="shared" si="1"/>
        <v>#DIV/0!</v>
      </c>
      <c r="G65" s="26"/>
      <c r="H65" s="26"/>
    </row>
    <row r="66" spans="1:8" ht="21.75" customHeight="1">
      <c r="A66" s="40" t="s">
        <v>110</v>
      </c>
      <c r="B66" s="3" t="s">
        <v>91</v>
      </c>
      <c r="C66" s="50" t="e">
        <f t="shared" si="3"/>
        <v>#DIV/0!</v>
      </c>
      <c r="D66" s="51" t="e">
        <f t="shared" si="4"/>
        <v>#DIV/0!</v>
      </c>
      <c r="E66" s="50" t="e">
        <f t="shared" si="2"/>
        <v>#DIV/0!</v>
      </c>
      <c r="F66" s="242" t="e">
        <f t="shared" si="1"/>
        <v>#DIV/0!</v>
      </c>
      <c r="G66" s="26"/>
      <c r="H66" s="26"/>
    </row>
    <row r="67" spans="1:8" ht="21.75" customHeight="1">
      <c r="A67" s="40" t="s">
        <v>111</v>
      </c>
      <c r="B67" s="3" t="s">
        <v>92</v>
      </c>
      <c r="C67" s="50" t="e">
        <f t="shared" si="3"/>
        <v>#DIV/0!</v>
      </c>
      <c r="D67" s="51" t="e">
        <f t="shared" si="4"/>
        <v>#DIV/0!</v>
      </c>
      <c r="E67" s="50" t="e">
        <f t="shared" si="2"/>
        <v>#DIV/0!</v>
      </c>
      <c r="F67" s="242" t="e">
        <f t="shared" si="1"/>
        <v>#DIV/0!</v>
      </c>
      <c r="G67" s="26"/>
      <c r="H67" s="26"/>
    </row>
    <row r="68" spans="1:8" ht="21.75" customHeight="1">
      <c r="A68" s="40" t="s">
        <v>112</v>
      </c>
      <c r="B68" s="3" t="s">
        <v>93</v>
      </c>
      <c r="C68" s="50" t="e">
        <f t="shared" si="3"/>
        <v>#DIV/0!</v>
      </c>
      <c r="D68" s="51" t="e">
        <f t="shared" si="4"/>
        <v>#DIV/0!</v>
      </c>
      <c r="E68" s="50" t="e">
        <f t="shared" si="2"/>
        <v>#DIV/0!</v>
      </c>
      <c r="F68" s="242" t="e">
        <f t="shared" si="1"/>
        <v>#DIV/0!</v>
      </c>
      <c r="G68" s="26"/>
      <c r="H68" s="26"/>
    </row>
    <row r="69" spans="1:8" ht="21.75" customHeight="1">
      <c r="A69" s="40" t="s">
        <v>113</v>
      </c>
      <c r="B69" s="118" t="s">
        <v>59</v>
      </c>
      <c r="C69" s="50" t="e">
        <f t="shared" si="3"/>
        <v>#DIV/0!</v>
      </c>
      <c r="D69" s="51" t="e">
        <f t="shared" si="4"/>
        <v>#DIV/0!</v>
      </c>
      <c r="E69" s="50" t="e">
        <f t="shared" si="2"/>
        <v>#DIV/0!</v>
      </c>
      <c r="F69" s="242" t="e">
        <f t="shared" si="1"/>
        <v>#DIV/0!</v>
      </c>
      <c r="G69" s="26"/>
      <c r="H69" s="26"/>
    </row>
    <row r="71" spans="1:8" ht="15">
      <c r="A71" s="29"/>
    </row>
    <row r="72" spans="1:8" s="60" customFormat="1" ht="15">
      <c r="G72" s="61"/>
      <c r="H72" s="61"/>
    </row>
    <row r="73" spans="1:8" s="60" customFormat="1" ht="63.75" customHeight="1">
      <c r="G73" s="61"/>
      <c r="H73" s="61"/>
    </row>
    <row r="74" spans="1:8" s="60" customFormat="1" ht="15">
      <c r="G74" s="61"/>
      <c r="H74" s="61"/>
    </row>
    <row r="75" spans="1:8" s="60" customFormat="1" ht="15">
      <c r="G75" s="61"/>
      <c r="H75" s="61"/>
    </row>
    <row r="76" spans="1:8" s="60" customFormat="1" ht="15">
      <c r="G76" s="61"/>
      <c r="H76" s="61"/>
    </row>
    <row r="77" spans="1:8" s="60" customFormat="1" ht="15">
      <c r="G77" s="61"/>
      <c r="H77" s="61"/>
    </row>
    <row r="78" spans="1:8" s="60" customFormat="1" ht="15">
      <c r="G78" s="61"/>
      <c r="H78" s="61"/>
    </row>
    <row r="79" spans="1:8" s="60" customFormat="1" ht="15">
      <c r="G79" s="61"/>
      <c r="H79" s="61"/>
    </row>
    <row r="80" spans="1:8" s="60" customFormat="1" ht="45.75" customHeight="1">
      <c r="G80" s="61"/>
      <c r="H80" s="61"/>
    </row>
    <row r="81" spans="2:8" s="60" customFormat="1" ht="15">
      <c r="B81" s="62"/>
      <c r="C81" s="62"/>
      <c r="D81" s="62"/>
      <c r="E81" s="62"/>
      <c r="F81" s="62"/>
      <c r="G81" s="61"/>
      <c r="H81" s="61"/>
    </row>
    <row r="83" spans="2:8" s="60" customFormat="1" ht="15">
      <c r="E83" s="61"/>
      <c r="F83" s="61"/>
      <c r="G83" s="61"/>
      <c r="H83" s="61"/>
    </row>
  </sheetData>
  <mergeCells count="9">
    <mergeCell ref="E6:L6"/>
    <mergeCell ref="E7:L7"/>
    <mergeCell ref="E8:L8"/>
    <mergeCell ref="A53:E53"/>
    <mergeCell ref="A54:E54"/>
    <mergeCell ref="A16:B16"/>
    <mergeCell ref="G36:H36"/>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7.xml><?xml version="1.0" encoding="utf-8"?>
<worksheet xmlns="http://schemas.openxmlformats.org/spreadsheetml/2006/main" xmlns:r="http://schemas.openxmlformats.org/officeDocument/2006/relationships">
  <dimension ref="A1:L60"/>
  <sheetViews>
    <sheetView view="pageBreakPreview" zoomScale="70" zoomScaleNormal="100" zoomScaleSheetLayoutView="70" zoomScalePageLayoutView="55" workbookViewId="0">
      <selection activeCell="B2" sqref="B2"/>
    </sheetView>
  </sheetViews>
  <sheetFormatPr defaultColWidth="9" defaultRowHeight="15"/>
  <cols>
    <col min="1" max="1" width="4.125" style="179" customWidth="1"/>
    <col min="2" max="2" width="5.5" style="179" customWidth="1"/>
    <col min="3" max="3" width="49.375" style="10" customWidth="1"/>
    <col min="4" max="4" width="21.375" style="11" customWidth="1"/>
    <col min="5" max="5" width="19.125" style="11" customWidth="1"/>
    <col min="6" max="6" width="19.125" style="179" customWidth="1"/>
    <col min="7" max="8" width="19.125" style="11" customWidth="1"/>
    <col min="9" max="9" width="13.25" style="215" customWidth="1"/>
    <col min="10" max="10" width="6.125" style="124" customWidth="1"/>
    <col min="11" max="16384" width="9" style="179"/>
  </cols>
  <sheetData>
    <row r="1" spans="1:12">
      <c r="A1" s="124"/>
      <c r="B1" s="124"/>
      <c r="C1" s="184" t="s">
        <v>72</v>
      </c>
      <c r="D1" s="123"/>
      <c r="E1" s="123"/>
      <c r="F1" s="124"/>
      <c r="G1" s="123"/>
      <c r="H1" s="123"/>
      <c r="I1" s="185"/>
    </row>
    <row r="2" spans="1:12" ht="15" customHeight="1">
      <c r="A2" s="124"/>
      <c r="B2" s="124"/>
      <c r="C2" s="128"/>
      <c r="D2" s="123"/>
      <c r="E2" s="123"/>
      <c r="F2" s="124"/>
      <c r="G2" s="124"/>
      <c r="H2" s="124"/>
      <c r="I2" s="124"/>
      <c r="K2" s="124"/>
      <c r="L2" s="124"/>
    </row>
    <row r="3" spans="1:12" s="187" customFormat="1" ht="20.25">
      <c r="A3" s="186"/>
      <c r="B3" s="186"/>
      <c r="C3" s="121" t="s">
        <v>39</v>
      </c>
      <c r="D3" s="186"/>
      <c r="E3" s="216"/>
      <c r="F3" s="124"/>
      <c r="G3" s="124"/>
      <c r="H3" s="124"/>
      <c r="I3" s="124"/>
      <c r="J3" s="124"/>
      <c r="K3" s="124"/>
      <c r="L3" s="124"/>
    </row>
    <row r="4" spans="1:12" s="187" customFormat="1" ht="15" customHeight="1">
      <c r="A4" s="186"/>
      <c r="B4" s="186"/>
      <c r="C4" s="188"/>
      <c r="D4" s="188"/>
      <c r="E4" s="188"/>
      <c r="F4" s="124"/>
      <c r="G4" s="124"/>
      <c r="H4" s="124"/>
      <c r="I4" s="124"/>
      <c r="J4" s="124"/>
      <c r="K4" s="124"/>
      <c r="L4" s="124"/>
    </row>
    <row r="5" spans="1:12" s="187" customFormat="1" ht="15.75" customHeight="1">
      <c r="A5" s="186"/>
      <c r="B5" s="186"/>
      <c r="C5" s="56" t="s">
        <v>36</v>
      </c>
      <c r="D5" s="217"/>
      <c r="E5" s="188"/>
      <c r="F5" s="124"/>
      <c r="G5" s="124"/>
      <c r="H5" s="124"/>
      <c r="I5" s="124"/>
      <c r="J5" s="124"/>
      <c r="K5" s="124"/>
      <c r="L5" s="124"/>
    </row>
    <row r="6" spans="1:12" s="187" customFormat="1" ht="28.5">
      <c r="A6" s="186"/>
      <c r="B6" s="186"/>
      <c r="C6" s="218" t="s">
        <v>177</v>
      </c>
      <c r="D6" s="219" t="s">
        <v>176</v>
      </c>
      <c r="E6" s="188"/>
      <c r="F6" s="124"/>
      <c r="G6" s="124"/>
      <c r="H6" s="124"/>
      <c r="I6" s="124"/>
      <c r="J6" s="124"/>
      <c r="K6" s="124"/>
      <c r="L6" s="124"/>
    </row>
    <row r="7" spans="1:12" s="187" customFormat="1" ht="57">
      <c r="A7" s="186"/>
      <c r="B7" s="186"/>
      <c r="C7" s="270" t="s">
        <v>232</v>
      </c>
      <c r="D7" s="217" t="s">
        <v>82</v>
      </c>
      <c r="E7" s="188"/>
      <c r="F7" s="124"/>
      <c r="G7" s="124"/>
      <c r="H7" s="124"/>
      <c r="I7" s="124"/>
      <c r="J7" s="124"/>
      <c r="K7" s="124"/>
      <c r="L7" s="124"/>
    </row>
    <row r="8" spans="1:12">
      <c r="A8" s="124"/>
      <c r="B8" s="124"/>
      <c r="C8" s="128"/>
      <c r="D8" s="123"/>
      <c r="E8" s="123"/>
      <c r="F8" s="124"/>
      <c r="G8" s="123"/>
      <c r="H8" s="123"/>
      <c r="I8" s="185"/>
    </row>
    <row r="9" spans="1:12" ht="20.25">
      <c r="A9" s="124"/>
      <c r="B9" s="124"/>
      <c r="C9" s="151" t="s">
        <v>175</v>
      </c>
      <c r="D9" s="220"/>
      <c r="E9" s="123"/>
      <c r="F9" s="124"/>
      <c r="G9" s="123"/>
      <c r="H9" s="123"/>
      <c r="I9" s="185"/>
    </row>
    <row r="10" spans="1:12">
      <c r="A10" s="124"/>
      <c r="B10" s="124"/>
      <c r="C10" s="128"/>
      <c r="D10" s="123"/>
      <c r="E10" s="123"/>
      <c r="F10" s="124"/>
      <c r="G10" s="123"/>
      <c r="H10" s="123"/>
      <c r="I10" s="185"/>
    </row>
    <row r="11" spans="1:12">
      <c r="A11" s="124"/>
      <c r="B11" s="124"/>
      <c r="C11" s="12" t="s">
        <v>178</v>
      </c>
      <c r="D11" s="13"/>
      <c r="E11" s="123"/>
      <c r="F11" s="124"/>
      <c r="G11" s="123"/>
      <c r="H11" s="123"/>
      <c r="I11" s="185"/>
    </row>
    <row r="12" spans="1:12">
      <c r="A12" s="124"/>
      <c r="B12" s="124"/>
      <c r="C12" s="59" t="s">
        <v>33</v>
      </c>
      <c r="D12" s="16"/>
      <c r="E12" s="123"/>
      <c r="F12" s="124"/>
      <c r="G12" s="123"/>
      <c r="H12" s="123"/>
      <c r="I12" s="185"/>
    </row>
    <row r="13" spans="1:12">
      <c r="A13" s="124"/>
      <c r="B13" s="124"/>
      <c r="C13" s="59" t="s">
        <v>34</v>
      </c>
      <c r="D13" s="16"/>
      <c r="E13" s="123"/>
      <c r="F13" s="124"/>
      <c r="G13" s="123"/>
      <c r="H13" s="123"/>
      <c r="I13" s="185"/>
    </row>
    <row r="14" spans="1:12">
      <c r="A14" s="124"/>
      <c r="B14" s="124"/>
      <c r="C14" s="18" t="s">
        <v>35</v>
      </c>
      <c r="D14" s="16"/>
      <c r="E14" s="123"/>
      <c r="F14" s="124"/>
      <c r="G14" s="123"/>
      <c r="H14" s="123"/>
      <c r="I14" s="185"/>
    </row>
    <row r="15" spans="1:12">
      <c r="A15" s="124"/>
      <c r="B15" s="124"/>
      <c r="C15" s="128"/>
      <c r="D15" s="123"/>
      <c r="E15" s="123"/>
      <c r="F15" s="124"/>
      <c r="G15" s="123"/>
      <c r="H15" s="123"/>
      <c r="I15" s="185"/>
    </row>
    <row r="16" spans="1:12">
      <c r="A16" s="124"/>
      <c r="B16" s="177"/>
      <c r="C16" s="189"/>
      <c r="D16" s="190"/>
      <c r="E16" s="190"/>
      <c r="F16" s="177"/>
      <c r="G16" s="190"/>
      <c r="H16" s="190"/>
      <c r="I16" s="191"/>
      <c r="J16" s="177"/>
      <c r="K16" s="178"/>
    </row>
    <row r="17" spans="1:11">
      <c r="A17" s="124"/>
      <c r="B17" s="177"/>
      <c r="C17" s="189"/>
      <c r="D17" s="190"/>
      <c r="E17" s="190"/>
      <c r="F17" s="177"/>
      <c r="G17" s="190"/>
      <c r="H17" s="190"/>
      <c r="I17" s="191"/>
      <c r="J17" s="177"/>
      <c r="K17" s="178"/>
    </row>
    <row r="18" spans="1:11" ht="15" customHeight="1">
      <c r="A18" s="124"/>
      <c r="B18" s="177"/>
      <c r="C18" s="192"/>
      <c r="D18" s="356" t="s">
        <v>43</v>
      </c>
      <c r="E18" s="356"/>
      <c r="F18" s="356"/>
      <c r="G18" s="356"/>
      <c r="H18" s="356"/>
      <c r="I18" s="191"/>
      <c r="J18" s="177"/>
      <c r="K18" s="178"/>
    </row>
    <row r="19" spans="1:11" ht="60">
      <c r="A19" s="124"/>
      <c r="B19" s="177"/>
      <c r="C19" s="176" t="s">
        <v>44</v>
      </c>
      <c r="D19" s="176" t="s">
        <v>179</v>
      </c>
      <c r="E19" s="176" t="s">
        <v>180</v>
      </c>
      <c r="F19" s="176" t="s">
        <v>183</v>
      </c>
      <c r="G19" s="176" t="s">
        <v>184</v>
      </c>
      <c r="H19" s="176" t="s">
        <v>182</v>
      </c>
      <c r="I19" s="176" t="s">
        <v>5</v>
      </c>
      <c r="J19" s="177"/>
      <c r="K19" s="178"/>
    </row>
    <row r="20" spans="1:11" ht="40.5" customHeight="1">
      <c r="A20" s="124"/>
      <c r="B20" s="177"/>
      <c r="C20" s="193" t="s">
        <v>206</v>
      </c>
      <c r="D20" s="194"/>
      <c r="E20" s="194"/>
      <c r="F20" s="195"/>
      <c r="G20" s="194"/>
      <c r="H20" s="194"/>
      <c r="I20" s="196">
        <f>SUM(D20:H20)</f>
        <v>0</v>
      </c>
      <c r="J20" s="177"/>
      <c r="K20" s="178"/>
    </row>
    <row r="21" spans="1:11" ht="100.5">
      <c r="A21" s="124"/>
      <c r="B21" s="177"/>
      <c r="C21" s="243" t="s">
        <v>207</v>
      </c>
      <c r="D21" s="194"/>
      <c r="E21" s="194"/>
      <c r="F21" s="195"/>
      <c r="G21" s="194"/>
      <c r="H21" s="194"/>
      <c r="I21" s="196">
        <f>SUM(D21:H21)</f>
        <v>0</v>
      </c>
      <c r="J21" s="177"/>
      <c r="K21" s="178"/>
    </row>
    <row r="22" spans="1:11" ht="41.25" customHeight="1">
      <c r="A22" s="124"/>
      <c r="B22" s="177"/>
      <c r="C22" s="265" t="s">
        <v>208</v>
      </c>
      <c r="D22" s="362"/>
      <c r="E22" s="363"/>
      <c r="F22" s="363"/>
      <c r="G22" s="363"/>
      <c r="H22" s="363"/>
      <c r="I22" s="364"/>
      <c r="J22" s="177"/>
      <c r="K22" s="178"/>
    </row>
    <row r="23" spans="1:11">
      <c r="A23" s="124"/>
      <c r="B23" s="177"/>
      <c r="C23" s="189"/>
      <c r="D23" s="190"/>
      <c r="E23" s="190"/>
      <c r="F23" s="177"/>
      <c r="G23" s="190"/>
      <c r="H23" s="190"/>
      <c r="I23" s="191"/>
      <c r="J23" s="177"/>
      <c r="K23" s="178"/>
    </row>
    <row r="24" spans="1:11" ht="38.25" customHeight="1">
      <c r="A24" s="124"/>
      <c r="B24" s="177"/>
      <c r="C24" s="265" t="s">
        <v>235</v>
      </c>
      <c r="D24" s="362"/>
      <c r="E24" s="363"/>
      <c r="F24" s="363"/>
      <c r="G24" s="363"/>
      <c r="H24" s="363"/>
      <c r="I24" s="364"/>
      <c r="J24" s="177"/>
      <c r="K24" s="178"/>
    </row>
    <row r="25" spans="1:11">
      <c r="A25" s="124"/>
      <c r="B25" s="177"/>
      <c r="C25" s="189"/>
      <c r="D25" s="190"/>
      <c r="E25" s="190"/>
      <c r="F25" s="177"/>
      <c r="G25" s="190"/>
      <c r="H25" s="190"/>
      <c r="I25" s="191"/>
      <c r="J25" s="177"/>
      <c r="K25" s="178"/>
    </row>
    <row r="26" spans="1:11" ht="16.5" customHeight="1">
      <c r="A26" s="124"/>
      <c r="B26" s="177"/>
      <c r="C26" s="197"/>
      <c r="D26" s="356" t="s">
        <v>43</v>
      </c>
      <c r="E26" s="356"/>
      <c r="F26" s="356"/>
      <c r="G26" s="356"/>
      <c r="H26" s="356"/>
      <c r="I26" s="198"/>
      <c r="J26" s="177"/>
      <c r="K26" s="178"/>
    </row>
    <row r="27" spans="1:11" s="183" customFormat="1" ht="60">
      <c r="A27" s="180"/>
      <c r="B27" s="357"/>
      <c r="C27" s="358"/>
      <c r="D27" s="176" t="s">
        <v>179</v>
      </c>
      <c r="E27" s="176" t="s">
        <v>180</v>
      </c>
      <c r="F27" s="176" t="s">
        <v>181</v>
      </c>
      <c r="G27" s="176" t="s">
        <v>184</v>
      </c>
      <c r="H27" s="176" t="s">
        <v>182</v>
      </c>
      <c r="I27" s="176" t="s">
        <v>5</v>
      </c>
      <c r="J27" s="181"/>
      <c r="K27" s="182"/>
    </row>
    <row r="28" spans="1:11" s="202" customFormat="1" ht="63" customHeight="1">
      <c r="A28" s="199"/>
      <c r="B28" s="359" t="s">
        <v>209</v>
      </c>
      <c r="C28" s="360"/>
      <c r="D28" s="194"/>
      <c r="E28" s="194"/>
      <c r="F28" s="195"/>
      <c r="G28" s="194"/>
      <c r="H28" s="194"/>
      <c r="I28" s="196">
        <f t="shared" ref="I28:I33" si="0">SUM(D28:H28)</f>
        <v>0</v>
      </c>
      <c r="J28" s="200"/>
      <c r="K28" s="201"/>
    </row>
    <row r="29" spans="1:11" s="204" customFormat="1" ht="22.5" customHeight="1">
      <c r="A29" s="124"/>
      <c r="B29" s="361" t="s">
        <v>45</v>
      </c>
      <c r="C29" s="52" t="s">
        <v>185</v>
      </c>
      <c r="D29" s="194"/>
      <c r="E29" s="194"/>
      <c r="F29" s="195"/>
      <c r="G29" s="194"/>
      <c r="H29" s="194"/>
      <c r="I29" s="196">
        <f t="shared" si="0"/>
        <v>0</v>
      </c>
      <c r="J29" s="177"/>
      <c r="K29" s="203"/>
    </row>
    <row r="30" spans="1:11" s="206" customFormat="1" ht="22.5" customHeight="1">
      <c r="A30" s="199"/>
      <c r="B30" s="361"/>
      <c r="C30" s="52" t="s">
        <v>46</v>
      </c>
      <c r="D30" s="194"/>
      <c r="E30" s="194"/>
      <c r="F30" s="195"/>
      <c r="G30" s="194"/>
      <c r="H30" s="194"/>
      <c r="I30" s="196">
        <f t="shared" si="0"/>
        <v>0</v>
      </c>
      <c r="J30" s="200"/>
      <c r="K30" s="205"/>
    </row>
    <row r="31" spans="1:11" s="206" customFormat="1" ht="22.5" customHeight="1">
      <c r="A31" s="199"/>
      <c r="B31" s="361"/>
      <c r="C31" s="52" t="s">
        <v>186</v>
      </c>
      <c r="D31" s="194"/>
      <c r="E31" s="194"/>
      <c r="F31" s="195"/>
      <c r="G31" s="194"/>
      <c r="H31" s="194"/>
      <c r="I31" s="196">
        <f t="shared" si="0"/>
        <v>0</v>
      </c>
      <c r="J31" s="200"/>
      <c r="K31" s="205"/>
    </row>
    <row r="32" spans="1:11" s="206" customFormat="1" ht="22.5" customHeight="1">
      <c r="A32" s="199"/>
      <c r="B32" s="361"/>
      <c r="C32" s="53" t="s">
        <v>47</v>
      </c>
      <c r="D32" s="194"/>
      <c r="E32" s="194"/>
      <c r="F32" s="195"/>
      <c r="G32" s="194"/>
      <c r="H32" s="194"/>
      <c r="I32" s="196">
        <f t="shared" si="0"/>
        <v>0</v>
      </c>
      <c r="J32" s="200"/>
      <c r="K32" s="205"/>
    </row>
    <row r="33" spans="1:11" s="206" customFormat="1" ht="22.5" customHeight="1">
      <c r="A33" s="199"/>
      <c r="B33" s="361"/>
      <c r="C33" s="57" t="s">
        <v>48</v>
      </c>
      <c r="D33" s="207">
        <f>SUM(D29:D32)</f>
        <v>0</v>
      </c>
      <c r="E33" s="207">
        <f t="shared" ref="E33:H33" si="1">SUM(E29:E32)</f>
        <v>0</v>
      </c>
      <c r="F33" s="207">
        <f t="shared" si="1"/>
        <v>0</v>
      </c>
      <c r="G33" s="207">
        <f t="shared" si="1"/>
        <v>0</v>
      </c>
      <c r="H33" s="207">
        <f t="shared" si="1"/>
        <v>0</v>
      </c>
      <c r="I33" s="196">
        <f t="shared" si="0"/>
        <v>0</v>
      </c>
      <c r="J33" s="200"/>
      <c r="K33" s="205"/>
    </row>
    <row r="34" spans="1:11" s="206" customFormat="1" ht="22.5" customHeight="1">
      <c r="A34" s="199"/>
      <c r="B34" s="365" t="s">
        <v>49</v>
      </c>
      <c r="C34" s="54" t="s">
        <v>120</v>
      </c>
      <c r="D34" s="208">
        <f>(D28-D33)</f>
        <v>0</v>
      </c>
      <c r="E34" s="208">
        <f t="shared" ref="E34:I34" si="2">(E28-E33)</f>
        <v>0</v>
      </c>
      <c r="F34" s="208">
        <f t="shared" si="2"/>
        <v>0</v>
      </c>
      <c r="G34" s="208">
        <f t="shared" si="2"/>
        <v>0</v>
      </c>
      <c r="H34" s="208">
        <f t="shared" si="2"/>
        <v>0</v>
      </c>
      <c r="I34" s="208">
        <f t="shared" si="2"/>
        <v>0</v>
      </c>
      <c r="J34" s="200"/>
      <c r="K34" s="205"/>
    </row>
    <row r="35" spans="1:11" s="206" customFormat="1" ht="22.5" customHeight="1">
      <c r="A35" s="199"/>
      <c r="B35" s="366"/>
      <c r="C35" s="54" t="s">
        <v>50</v>
      </c>
      <c r="D35" s="209" t="e">
        <f>D34/D28</f>
        <v>#DIV/0!</v>
      </c>
      <c r="E35" s="209" t="e">
        <f t="shared" ref="E35:I35" si="3">E34/E28</f>
        <v>#DIV/0!</v>
      </c>
      <c r="F35" s="209" t="e">
        <f t="shared" si="3"/>
        <v>#DIV/0!</v>
      </c>
      <c r="G35" s="209" t="e">
        <f t="shared" si="3"/>
        <v>#DIV/0!</v>
      </c>
      <c r="H35" s="209" t="e">
        <f t="shared" si="3"/>
        <v>#DIV/0!</v>
      </c>
      <c r="I35" s="209" t="e">
        <f t="shared" si="3"/>
        <v>#DIV/0!</v>
      </c>
      <c r="J35" s="200"/>
      <c r="K35" s="205"/>
    </row>
    <row r="36" spans="1:11" s="206" customFormat="1" ht="22.5" customHeight="1">
      <c r="A36" s="199"/>
      <c r="B36" s="366"/>
      <c r="C36" s="54" t="s">
        <v>114</v>
      </c>
      <c r="D36" s="210" t="e">
        <f>D34/D21</f>
        <v>#DIV/0!</v>
      </c>
      <c r="E36" s="210" t="e">
        <f t="shared" ref="E36:I36" si="4">E34/E21</f>
        <v>#DIV/0!</v>
      </c>
      <c r="F36" s="210" t="e">
        <f t="shared" si="4"/>
        <v>#DIV/0!</v>
      </c>
      <c r="G36" s="210" t="e">
        <f t="shared" si="4"/>
        <v>#DIV/0!</v>
      </c>
      <c r="H36" s="210" t="e">
        <f t="shared" si="4"/>
        <v>#DIV/0!</v>
      </c>
      <c r="I36" s="210" t="e">
        <f t="shared" si="4"/>
        <v>#DIV/0!</v>
      </c>
      <c r="J36" s="200"/>
      <c r="K36" s="205"/>
    </row>
    <row r="37" spans="1:11" s="206" customFormat="1" ht="22.5" customHeight="1">
      <c r="A37" s="199"/>
      <c r="B37" s="367"/>
      <c r="C37" s="54" t="s">
        <v>187</v>
      </c>
      <c r="D37" s="210" t="e">
        <f>D34/D20</f>
        <v>#DIV/0!</v>
      </c>
      <c r="E37" s="210" t="e">
        <f t="shared" ref="E37:I37" si="5">E34/E20</f>
        <v>#DIV/0!</v>
      </c>
      <c r="F37" s="210" t="e">
        <f t="shared" si="5"/>
        <v>#DIV/0!</v>
      </c>
      <c r="G37" s="210" t="e">
        <f>G34/G20</f>
        <v>#DIV/0!</v>
      </c>
      <c r="H37" s="210" t="e">
        <f t="shared" si="5"/>
        <v>#DIV/0!</v>
      </c>
      <c r="I37" s="210" t="e">
        <f t="shared" si="5"/>
        <v>#DIV/0!</v>
      </c>
      <c r="J37" s="200"/>
      <c r="K37" s="205"/>
    </row>
    <row r="38" spans="1:11" s="206" customFormat="1" ht="22.5" customHeight="1">
      <c r="A38" s="199"/>
      <c r="B38" s="355" t="s">
        <v>115</v>
      </c>
      <c r="C38" s="355"/>
      <c r="D38" s="210" t="e">
        <f t="shared" ref="D38:I38" si="6">D28/D21</f>
        <v>#DIV/0!</v>
      </c>
      <c r="E38" s="210" t="e">
        <f t="shared" si="6"/>
        <v>#DIV/0!</v>
      </c>
      <c r="F38" s="210" t="e">
        <f t="shared" si="6"/>
        <v>#DIV/0!</v>
      </c>
      <c r="G38" s="210" t="e">
        <f>G28/G21</f>
        <v>#DIV/0!</v>
      </c>
      <c r="H38" s="210" t="e">
        <f t="shared" si="6"/>
        <v>#DIV/0!</v>
      </c>
      <c r="I38" s="210" t="e">
        <f t="shared" si="6"/>
        <v>#DIV/0!</v>
      </c>
      <c r="J38" s="200"/>
      <c r="K38" s="205"/>
    </row>
    <row r="39" spans="1:11" s="202" customFormat="1">
      <c r="A39" s="199"/>
      <c r="B39" s="200"/>
      <c r="C39" s="211"/>
      <c r="D39" s="212"/>
      <c r="E39" s="212"/>
      <c r="F39" s="213"/>
      <c r="G39" s="212"/>
      <c r="H39" s="212"/>
      <c r="I39" s="191"/>
      <c r="J39" s="200"/>
      <c r="K39" s="201"/>
    </row>
    <row r="40" spans="1:11" ht="36" customHeight="1">
      <c r="A40" s="124"/>
      <c r="B40" s="347" t="s">
        <v>188</v>
      </c>
      <c r="C40" s="264" t="s">
        <v>189</v>
      </c>
      <c r="D40" s="258" t="e">
        <f>D32/$I$32</f>
        <v>#DIV/0!</v>
      </c>
      <c r="E40" s="258" t="e">
        <f t="shared" ref="E40:I40" si="7">E32/$I$32</f>
        <v>#DIV/0!</v>
      </c>
      <c r="F40" s="258" t="e">
        <f t="shared" si="7"/>
        <v>#DIV/0!</v>
      </c>
      <c r="G40" s="258" t="e">
        <f t="shared" si="7"/>
        <v>#DIV/0!</v>
      </c>
      <c r="H40" s="258" t="e">
        <f>H32/$I$32</f>
        <v>#DIV/0!</v>
      </c>
      <c r="I40" s="259" t="e">
        <f t="shared" si="7"/>
        <v>#DIV/0!</v>
      </c>
      <c r="J40" s="177"/>
      <c r="K40" s="178"/>
    </row>
    <row r="41" spans="1:11" ht="146.25">
      <c r="A41" s="124"/>
      <c r="B41" s="348"/>
      <c r="C41" s="257" t="s">
        <v>210</v>
      </c>
      <c r="D41" s="349"/>
      <c r="E41" s="350"/>
      <c r="F41" s="350"/>
      <c r="G41" s="350"/>
      <c r="H41" s="350"/>
      <c r="I41" s="351"/>
      <c r="J41" s="177"/>
      <c r="K41" s="178"/>
    </row>
    <row r="42" spans="1:11" s="202" customFormat="1" ht="15.75">
      <c r="A42" s="199"/>
      <c r="B42" s="246"/>
      <c r="C42" s="247"/>
      <c r="D42" s="248"/>
      <c r="E42" s="248"/>
      <c r="F42" s="249"/>
      <c r="G42" s="248"/>
      <c r="H42" s="248"/>
      <c r="I42" s="250"/>
      <c r="J42" s="199"/>
    </row>
    <row r="43" spans="1:11" s="202" customFormat="1" ht="63">
      <c r="A43" s="199"/>
      <c r="B43" s="354" t="s">
        <v>190</v>
      </c>
      <c r="C43" s="260" t="s">
        <v>191</v>
      </c>
      <c r="D43" s="261" t="s">
        <v>192</v>
      </c>
      <c r="E43" s="261" t="s">
        <v>193</v>
      </c>
      <c r="F43" s="261" t="s">
        <v>194</v>
      </c>
      <c r="G43" s="261" t="s">
        <v>195</v>
      </c>
      <c r="H43" s="261" t="s">
        <v>196</v>
      </c>
      <c r="I43" s="261" t="s">
        <v>5</v>
      </c>
      <c r="J43" s="199"/>
    </row>
    <row r="44" spans="1:11" ht="15.75">
      <c r="A44" s="124"/>
      <c r="B44" s="354"/>
      <c r="C44" s="263" t="s">
        <v>197</v>
      </c>
      <c r="D44" s="221">
        <f>D34</f>
        <v>0</v>
      </c>
      <c r="E44" s="221">
        <f t="shared" ref="E44:H44" si="8">E34</f>
        <v>0</v>
      </c>
      <c r="F44" s="221">
        <f t="shared" si="8"/>
        <v>0</v>
      </c>
      <c r="G44" s="221">
        <f t="shared" si="8"/>
        <v>0</v>
      </c>
      <c r="H44" s="221">
        <f t="shared" si="8"/>
        <v>0</v>
      </c>
      <c r="I44" s="256">
        <f>I34</f>
        <v>0</v>
      </c>
    </row>
    <row r="45" spans="1:11" ht="15.75">
      <c r="A45" s="124"/>
      <c r="B45" s="354"/>
      <c r="C45" s="263" t="s">
        <v>198</v>
      </c>
      <c r="D45" s="255"/>
      <c r="E45" s="255"/>
      <c r="F45" s="255"/>
      <c r="G45" s="255"/>
      <c r="H45" s="255"/>
      <c r="I45" s="262"/>
    </row>
    <row r="46" spans="1:11" ht="15.75">
      <c r="A46" s="124"/>
      <c r="B46" s="354"/>
      <c r="C46" s="263" t="s">
        <v>199</v>
      </c>
      <c r="D46" s="255"/>
      <c r="E46" s="255"/>
      <c r="F46" s="255"/>
      <c r="G46" s="255"/>
      <c r="H46" s="255"/>
      <c r="I46" s="262"/>
    </row>
    <row r="47" spans="1:11">
      <c r="A47" s="124"/>
      <c r="B47" s="354"/>
      <c r="C47" s="263" t="s">
        <v>200</v>
      </c>
      <c r="D47" s="221">
        <f>+D44-D45-D46</f>
        <v>0</v>
      </c>
      <c r="E47" s="221">
        <f t="shared" ref="E47:I47" si="9">+E44-E45-E46</f>
        <v>0</v>
      </c>
      <c r="F47" s="221">
        <f t="shared" si="9"/>
        <v>0</v>
      </c>
      <c r="G47" s="221">
        <f t="shared" si="9"/>
        <v>0</v>
      </c>
      <c r="H47" s="221">
        <f t="shared" si="9"/>
        <v>0</v>
      </c>
      <c r="I47" s="221">
        <f t="shared" si="9"/>
        <v>0</v>
      </c>
    </row>
    <row r="48" spans="1:11">
      <c r="A48" s="124"/>
      <c r="B48" s="251"/>
      <c r="C48" s="252"/>
      <c r="D48" s="253"/>
      <c r="E48" s="253"/>
      <c r="F48" s="253"/>
      <c r="G48" s="253"/>
      <c r="H48" s="253"/>
      <c r="I48" s="253"/>
    </row>
    <row r="49" spans="1:9">
      <c r="A49" s="124"/>
      <c r="B49" s="254"/>
      <c r="C49" s="128"/>
      <c r="D49" s="123"/>
      <c r="E49" s="123"/>
      <c r="F49" s="124"/>
      <c r="G49" s="123"/>
      <c r="H49" s="123"/>
      <c r="I49" s="185"/>
    </row>
    <row r="50" spans="1:9">
      <c r="B50" s="222"/>
    </row>
    <row r="51" spans="1:9">
      <c r="B51" s="222"/>
    </row>
    <row r="53" spans="1:9">
      <c r="A53" s="124"/>
      <c r="B53" s="124"/>
      <c r="C53" s="128"/>
      <c r="D53" s="123"/>
      <c r="E53" s="123"/>
      <c r="F53" s="124"/>
      <c r="G53" s="123"/>
      <c r="H53" s="123"/>
      <c r="I53" s="185"/>
    </row>
    <row r="54" spans="1:9" ht="15.75">
      <c r="A54" s="124"/>
      <c r="B54" s="124"/>
      <c r="C54" s="352"/>
      <c r="D54" s="352"/>
      <c r="E54" s="352"/>
      <c r="F54" s="352"/>
      <c r="G54" s="352"/>
      <c r="H54" s="123"/>
      <c r="I54" s="185"/>
    </row>
    <row r="55" spans="1:9">
      <c r="A55" s="124"/>
      <c r="B55" s="124"/>
      <c r="C55" s="353"/>
      <c r="D55" s="353"/>
      <c r="E55" s="353"/>
      <c r="F55" s="353"/>
      <c r="G55" s="353"/>
      <c r="H55" s="123"/>
      <c r="I55" s="185"/>
    </row>
    <row r="56" spans="1:9">
      <c r="A56" s="124"/>
      <c r="B56" s="124"/>
      <c r="C56" s="128"/>
      <c r="D56" s="123"/>
      <c r="E56" s="123"/>
      <c r="F56" s="124"/>
      <c r="G56" s="123"/>
      <c r="H56" s="123"/>
      <c r="I56" s="185"/>
    </row>
    <row r="57" spans="1:9">
      <c r="A57" s="124"/>
      <c r="B57" s="124"/>
      <c r="C57" s="214"/>
      <c r="D57" s="245"/>
      <c r="E57" s="245"/>
      <c r="F57" s="177"/>
      <c r="G57" s="190"/>
      <c r="H57" s="190"/>
      <c r="I57" s="191"/>
    </row>
    <row r="58" spans="1:9">
      <c r="A58" s="124"/>
      <c r="B58" s="124"/>
      <c r="C58" s="128"/>
      <c r="D58" s="123"/>
      <c r="E58" s="123"/>
      <c r="F58" s="124"/>
      <c r="G58" s="123"/>
      <c r="H58" s="123"/>
      <c r="I58" s="185"/>
    </row>
    <row r="59" spans="1:9">
      <c r="A59" s="124"/>
      <c r="B59" s="124"/>
      <c r="C59" s="128"/>
      <c r="D59" s="123"/>
      <c r="E59" s="123"/>
      <c r="F59" s="124"/>
      <c r="G59" s="123"/>
      <c r="H59" s="123"/>
      <c r="I59" s="185"/>
    </row>
    <row r="60" spans="1:9">
      <c r="A60" s="124"/>
      <c r="B60" s="124"/>
      <c r="C60" s="128"/>
      <c r="D60" s="123"/>
      <c r="E60" s="123"/>
      <c r="F60" s="124"/>
      <c r="G60" s="123"/>
      <c r="H60" s="123"/>
      <c r="I60" s="185"/>
    </row>
  </sheetData>
  <mergeCells count="14">
    <mergeCell ref="B38:C38"/>
    <mergeCell ref="D18:H18"/>
    <mergeCell ref="D26:H26"/>
    <mergeCell ref="B27:C27"/>
    <mergeCell ref="B28:C28"/>
    <mergeCell ref="B29:B33"/>
    <mergeCell ref="D22:I22"/>
    <mergeCell ref="B34:B37"/>
    <mergeCell ref="D24:I24"/>
    <mergeCell ref="B40:B41"/>
    <mergeCell ref="D41:I41"/>
    <mergeCell ref="C54:G54"/>
    <mergeCell ref="C55:G55"/>
    <mergeCell ref="B43:B47"/>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8.xml><?xml version="1.0" encoding="utf-8"?>
<worksheet xmlns="http://schemas.openxmlformats.org/spreadsheetml/2006/main" xmlns:r="http://schemas.openxmlformats.org/officeDocument/2006/relationships">
  <dimension ref="A4:A31"/>
  <sheetViews>
    <sheetView workbookViewId="0">
      <selection activeCell="H36" sqref="H36"/>
    </sheetView>
  </sheetViews>
  <sheetFormatPr defaultRowHeight="14.25"/>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30</v>
      </c>
    </row>
    <row r="22" spans="1:1">
      <c r="A22" t="s">
        <v>31</v>
      </c>
    </row>
    <row r="25" spans="1:1">
      <c r="A25" t="s">
        <v>51</v>
      </c>
    </row>
    <row r="26" spans="1:1">
      <c r="A26" t="s">
        <v>52</v>
      </c>
    </row>
    <row r="27" spans="1:1">
      <c r="A27" t="s">
        <v>53</v>
      </c>
    </row>
    <row r="30" spans="1:1">
      <c r="A30" t="s">
        <v>0</v>
      </c>
    </row>
    <row r="31" spans="1:1">
      <c r="A31" t="s">
        <v>105</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SoD</vt:lpstr>
      <vt:lpstr>DCNs</vt:lpstr>
      <vt:lpstr>Complaints</vt:lpstr>
      <vt:lpstr>Diversity</vt:lpstr>
      <vt:lpstr>Prices</vt:lpstr>
      <vt:lpstr>Retail_Margins</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Elena Ardines</cp:lastModifiedBy>
  <cp:lastPrinted>2015-06-29T16:25:10Z</cp:lastPrinted>
  <dcterms:created xsi:type="dcterms:W3CDTF">2014-09-25T10:38:01Z</dcterms:created>
  <dcterms:modified xsi:type="dcterms:W3CDTF">2015-06-30T07:39:45Z</dcterms:modified>
</cp:coreProperties>
</file>