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875" yWindow="120" windowWidth="13785" windowHeight="12105" tabRatio="916" activeTab="5"/>
  </bookViews>
  <sheets>
    <sheet name="Contents" sheetId="15" r:id="rId1"/>
    <sheet name="SoD" sheetId="17" r:id="rId2"/>
    <sheet name="DCNs" sheetId="5" r:id="rId3"/>
    <sheet name="Complaints" sheetId="1" r:id="rId4"/>
    <sheet name="Diversity" sheetId="8" r:id="rId5"/>
    <sheet name="Prices" sheetId="18" r:id="rId6"/>
    <sheet name="Retail_Margins" sheetId="12" r:id="rId7"/>
    <sheet name="List" sheetId="10" state="hidden" r:id="rId8"/>
  </sheets>
  <definedNames>
    <definedName name="ExistingTariff">List!$A$21:$A$22</definedName>
    <definedName name="MarketSegment">List!$A$30:$A$31</definedName>
    <definedName name="_xlnm.Print_Area" localSheetId="3">Complaints!$A$1:$F$52</definedName>
    <definedName name="_xlnm.Print_Area" localSheetId="0">Contents!$A$1:$D$39</definedName>
    <definedName name="_xlnm.Print_Area" localSheetId="2">DCNs!$A$1:$D$25</definedName>
    <definedName name="_xlnm.Print_Area" localSheetId="4">Diversity!$A$1:$N$40</definedName>
    <definedName name="_xlnm.Print_Area" localSheetId="5">Prices!$A$1:$H$69</definedName>
    <definedName name="_xlnm.Print_Area" localSheetId="6">Retail_Margins!$A$1:$J$48</definedName>
    <definedName name="_xlnm.Print_Area" localSheetId="1">SoD!$A$1:$C$43</definedName>
    <definedName name="Statement">List!$A$25:$A$27</definedName>
    <definedName name="StatementLicenceCompliance">List!$A$25:$A$27</definedName>
  </definedNames>
  <calcPr calcId="125725"/>
</workbook>
</file>

<file path=xl/calcChain.xml><?xml version="1.0" encoding="utf-8"?>
<calcChain xmlns="http://schemas.openxmlformats.org/spreadsheetml/2006/main">
  <c r="K33" i="8"/>
  <c r="D50" i="1" l="1"/>
  <c r="E50"/>
  <c r="D51"/>
  <c r="E51"/>
  <c r="E49"/>
  <c r="D49"/>
  <c r="G38" i="12" l="1"/>
  <c r="F40" i="18" l="1"/>
  <c r="E38"/>
  <c r="H38" i="12" l="1"/>
  <c r="F38"/>
  <c r="E38"/>
  <c r="D38"/>
  <c r="H33"/>
  <c r="H34" s="1"/>
  <c r="G33"/>
  <c r="G34" s="1"/>
  <c r="F33"/>
  <c r="F34" s="1"/>
  <c r="F44" s="1"/>
  <c r="F47" s="1"/>
  <c r="E33"/>
  <c r="E34" s="1"/>
  <c r="D33"/>
  <c r="I32"/>
  <c r="I31"/>
  <c r="I30"/>
  <c r="I29"/>
  <c r="I28"/>
  <c r="I21"/>
  <c r="I20"/>
  <c r="D38" i="18"/>
  <c r="D41"/>
  <c r="F38"/>
  <c r="F57" s="1"/>
  <c r="D39"/>
  <c r="E39"/>
  <c r="F58" s="1"/>
  <c r="F39"/>
  <c r="D40"/>
  <c r="E40"/>
  <c r="F59" s="1"/>
  <c r="E41"/>
  <c r="F60" s="1"/>
  <c r="F41"/>
  <c r="D42"/>
  <c r="E42"/>
  <c r="F42"/>
  <c r="D43"/>
  <c r="E43"/>
  <c r="F43"/>
  <c r="D44"/>
  <c r="E44"/>
  <c r="F44"/>
  <c r="D45"/>
  <c r="E45"/>
  <c r="F45"/>
  <c r="D46"/>
  <c r="E46"/>
  <c r="F46"/>
  <c r="D47"/>
  <c r="E47"/>
  <c r="F47"/>
  <c r="D48"/>
  <c r="E48"/>
  <c r="F48"/>
  <c r="D49"/>
  <c r="E49"/>
  <c r="F49"/>
  <c r="E68" s="1"/>
  <c r="D50"/>
  <c r="E50"/>
  <c r="F69" s="1"/>
  <c r="F50"/>
  <c r="C66"/>
  <c r="D66" s="1"/>
  <c r="F67" l="1"/>
  <c r="E66"/>
  <c r="F65"/>
  <c r="E64"/>
  <c r="F63"/>
  <c r="E62"/>
  <c r="F61"/>
  <c r="G40" i="12"/>
  <c r="H40"/>
  <c r="F40"/>
  <c r="I40"/>
  <c r="E40"/>
  <c r="D40"/>
  <c r="H36"/>
  <c r="H44"/>
  <c r="H47" s="1"/>
  <c r="H37"/>
  <c r="E44"/>
  <c r="E47" s="1"/>
  <c r="E37"/>
  <c r="G44"/>
  <c r="G47" s="1"/>
  <c r="G37"/>
  <c r="F36"/>
  <c r="F37"/>
  <c r="F68" i="18"/>
  <c r="F66"/>
  <c r="F64"/>
  <c r="F62"/>
  <c r="E69"/>
  <c r="E67"/>
  <c r="E65"/>
  <c r="E63"/>
  <c r="C62"/>
  <c r="D62" s="1"/>
  <c r="C69"/>
  <c r="D69" s="1"/>
  <c r="C68"/>
  <c r="D68" s="1"/>
  <c r="C67"/>
  <c r="D67" s="1"/>
  <c r="C65"/>
  <c r="D65" s="1"/>
  <c r="C64"/>
  <c r="D64" s="1"/>
  <c r="C63"/>
  <c r="D63" s="1"/>
  <c r="I33" i="12"/>
  <c r="D34"/>
  <c r="D44" s="1"/>
  <c r="D47" s="1"/>
  <c r="I34"/>
  <c r="I44" s="1"/>
  <c r="I47" s="1"/>
  <c r="E35"/>
  <c r="E36"/>
  <c r="G35"/>
  <c r="G36"/>
  <c r="F35"/>
  <c r="H35"/>
  <c r="I38"/>
  <c r="D36" l="1"/>
  <c r="D37"/>
  <c r="I36"/>
  <c r="I37"/>
  <c r="D35"/>
  <c r="I35"/>
</calcChain>
</file>

<file path=xl/sharedStrings.xml><?xml version="1.0" encoding="utf-8"?>
<sst xmlns="http://schemas.openxmlformats.org/spreadsheetml/2006/main" count="423" uniqueCount="272">
  <si>
    <t>Domestic</t>
  </si>
  <si>
    <t>Tariffs</t>
  </si>
  <si>
    <t>Selling/marketing – other</t>
  </si>
  <si>
    <t>Customer service</t>
  </si>
  <si>
    <t>Other</t>
  </si>
  <si>
    <t>Total</t>
  </si>
  <si>
    <t>Jan</t>
  </si>
  <si>
    <t>Feb</t>
  </si>
  <si>
    <t>Mar</t>
  </si>
  <si>
    <t>Apr</t>
  </si>
  <si>
    <t>May</t>
  </si>
  <si>
    <t>Jun</t>
  </si>
  <si>
    <t>Jul</t>
  </si>
  <si>
    <t>Aug</t>
  </si>
  <si>
    <t>Sep</t>
  </si>
  <si>
    <t>Oct</t>
  </si>
  <si>
    <t>Nov</t>
  </si>
  <si>
    <t>Dec</t>
  </si>
  <si>
    <t>p/kWh</t>
  </si>
  <si>
    <t>CCL validation</t>
  </si>
  <si>
    <t>Annual consumption</t>
  </si>
  <si>
    <t>Size of consumer</t>
  </si>
  <si>
    <t>Please review your data if there is any red text in the table below.</t>
  </si>
  <si>
    <t xml:space="preserve">Validation check </t>
  </si>
  <si>
    <t>Very large domestic</t>
  </si>
  <si>
    <t>Large domestic</t>
  </si>
  <si>
    <t>Medium domestic</t>
  </si>
  <si>
    <t>Small domestic</t>
  </si>
  <si>
    <t>Very small domestic</t>
  </si>
  <si>
    <t>Number of meter points</t>
  </si>
  <si>
    <t>Available tariff</t>
  </si>
  <si>
    <t>Legacy tariff</t>
  </si>
  <si>
    <t>Debt Contact Notifications (DCNs)</t>
  </si>
  <si>
    <t>Contact Name:</t>
  </si>
  <si>
    <t>Contact Telephone:</t>
  </si>
  <si>
    <t>Contact Email:</t>
  </si>
  <si>
    <t>Company Name:</t>
  </si>
  <si>
    <t>Year:</t>
  </si>
  <si>
    <t>Quarter:</t>
  </si>
  <si>
    <t>Electricity supplier quarterly return</t>
  </si>
  <si>
    <t>CCL Rate from 1 April of the relevant year</t>
  </si>
  <si>
    <t>Date at which these tariffs are available:</t>
  </si>
  <si>
    <t>(i.e. 1 January)</t>
  </si>
  <si>
    <t>Customer Groups</t>
  </si>
  <si>
    <t>Drivers</t>
  </si>
  <si>
    <t>COSTS</t>
  </si>
  <si>
    <t>Policy costs (£)</t>
  </si>
  <si>
    <t>Supply operating costs (£)</t>
  </si>
  <si>
    <t>Total Costs(£)</t>
  </si>
  <si>
    <t>MARGIN</t>
  </si>
  <si>
    <t>Margin (%)</t>
  </si>
  <si>
    <t>C</t>
  </si>
  <si>
    <t>N</t>
  </si>
  <si>
    <t>N/A</t>
  </si>
  <si>
    <t>&lt; 1,000 kWh</t>
  </si>
  <si>
    <t>1,000 - 2,499 kWh</t>
  </si>
  <si>
    <t>2,500 - 4,999 kWh</t>
  </si>
  <si>
    <t>5,000 - 14,999 kWh</t>
  </si>
  <si>
    <r>
      <rPr>
        <sz val="13"/>
        <rFont val="Arial"/>
        <family val="2"/>
      </rPr>
      <t>≥</t>
    </r>
    <r>
      <rPr>
        <sz val="11"/>
        <rFont val="Arial"/>
        <family val="2"/>
      </rPr>
      <t xml:space="preserve"> 15,000 kWh</t>
    </r>
  </si>
  <si>
    <t>≥ 150,000 MWh</t>
  </si>
  <si>
    <t>Sign-off for this quarterly submission required by Regulator Manager or equivalent:</t>
  </si>
  <si>
    <t>Enter Name to confirm sign-off</t>
  </si>
  <si>
    <t>Contents</t>
  </si>
  <si>
    <t xml:space="preserve">This template must be completed for each quarter and submitted to the Utility Regulator within one month of the quarter to which the data relates: </t>
  </si>
  <si>
    <t>RETAIL ENERGY MARKET MONITORING (REMM)</t>
  </si>
  <si>
    <t>ELECTRICITY SUPPLIER QUARTERLY RETURN</t>
  </si>
  <si>
    <t>Complaints</t>
  </si>
  <si>
    <t>Average unit price excluding all taxes</t>
  </si>
  <si>
    <t>Average unit price excluding VAT</t>
  </si>
  <si>
    <t>Average unit price including all taxes</t>
  </si>
  <si>
    <t>Statement of Definitions (SoD)</t>
  </si>
  <si>
    <t>Statement of Definitions (SoD) - ELECTRICITY</t>
  </si>
  <si>
    <t>Return to contents</t>
  </si>
  <si>
    <t>General instructions on completing templates:</t>
  </si>
  <si>
    <t>Diversity of tariffs</t>
  </si>
  <si>
    <t>Final prices</t>
  </si>
  <si>
    <t>Q1</t>
  </si>
  <si>
    <t>Q2</t>
  </si>
  <si>
    <t>Q3</t>
  </si>
  <si>
    <t>Q4</t>
  </si>
  <si>
    <t>Reference in REMM consultation paper</t>
  </si>
  <si>
    <t>(i.e. 2015)</t>
  </si>
  <si>
    <t>(i.e. Q3)</t>
  </si>
  <si>
    <t>Category 1</t>
  </si>
  <si>
    <t>Category 2</t>
  </si>
  <si>
    <t>Category 3</t>
  </si>
  <si>
    <t>Number of domestic customer complaints</t>
  </si>
  <si>
    <t>&lt; 20 MWh</t>
  </si>
  <si>
    <t>20 – 49 MWh</t>
  </si>
  <si>
    <t>50 – 499 MWh</t>
  </si>
  <si>
    <t>500 – 1,999 MWh</t>
  </si>
  <si>
    <t>2,000 – 19,999 MWh</t>
  </si>
  <si>
    <t>20,000 – 69,999 MWh</t>
  </si>
  <si>
    <t>70,000 – 149,999 MWh</t>
  </si>
  <si>
    <t>Submission of electricity supplier quarterly return:</t>
  </si>
  <si>
    <t>1 January to 31 March</t>
  </si>
  <si>
    <t>To be submitted by end April</t>
  </si>
  <si>
    <t>1 April to 30 June</t>
  </si>
  <si>
    <t>To be submitted by end July</t>
  </si>
  <si>
    <t>1 July to 30 September</t>
  </si>
  <si>
    <t>To be submitted by end October</t>
  </si>
  <si>
    <t>1 October to 31 December</t>
  </si>
  <si>
    <t>To be submitted by end January</t>
  </si>
  <si>
    <t xml:space="preserve">
</t>
  </si>
  <si>
    <t>Number of I&amp;C customer complaints</t>
  </si>
  <si>
    <t>I&amp;C</t>
  </si>
  <si>
    <t>Small I&amp;C and professional activities</t>
  </si>
  <si>
    <t>Small I&amp;C A</t>
  </si>
  <si>
    <t>Small I&amp;C B</t>
  </si>
  <si>
    <t>Small/Medium I&amp;C</t>
  </si>
  <si>
    <t>Medium I&amp;C</t>
  </si>
  <si>
    <t>Large I&amp;C</t>
  </si>
  <si>
    <t>Very large I&amp;C</t>
  </si>
  <si>
    <t>Extra large I&amp;C</t>
  </si>
  <si>
    <t>Margin (£/MWh supplied)</t>
  </si>
  <si>
    <t>Revenue (£/MWh supplied)</t>
  </si>
  <si>
    <t>Name of tariff</t>
  </si>
  <si>
    <r>
      <t xml:space="preserve">Customers able to avail of tariff </t>
    </r>
    <r>
      <rPr>
        <sz val="11"/>
        <rFont val="Arial"/>
        <family val="2"/>
      </rPr>
      <t>(e.g. available to new customers, existing tariff etc)</t>
    </r>
  </si>
  <si>
    <r>
      <t xml:space="preserve">Security deposit </t>
    </r>
    <r>
      <rPr>
        <sz val="11"/>
        <rFont val="Arial"/>
        <family val="2"/>
      </rPr>
      <t>(if applicable)</t>
    </r>
  </si>
  <si>
    <r>
      <t xml:space="preserve">Termination fee </t>
    </r>
    <r>
      <rPr>
        <sz val="11"/>
        <rFont val="Arial"/>
        <family val="2"/>
      </rPr>
      <t>(if applicable)</t>
    </r>
  </si>
  <si>
    <t>Margin (£) (exc VAT)</t>
  </si>
  <si>
    <t>Unit rate of tariff (p/kWh) 
(exc VAT)</t>
  </si>
  <si>
    <r>
      <t>Direct Debit discount</t>
    </r>
    <r>
      <rPr>
        <sz val="11"/>
        <rFont val="Arial"/>
        <family val="2"/>
      </rPr>
      <t xml:space="preserve"> (if applicable) </t>
    </r>
    <r>
      <rPr>
        <b/>
        <sz val="11"/>
        <rFont val="Arial"/>
        <family val="2"/>
      </rPr>
      <t>(exc VAT)</t>
    </r>
  </si>
  <si>
    <t>Please confirm and demonstrate to us that any difference in or between the domestic tariffs relating to the choice of payment method is on a basis which reflects the costs to the supplier of providing the different payment methods (i.e. the tariff differentials between payment methods are cost-reflective).
This is required under the condition 27.15 of the electricity supply licence. 
In order to demonstrate compliance suppliers are required to present and explain the maximum percentage differential between two payment methods within one tariff type i.e. for the tariff type that has greatest unit rate differential (in percentage terms) between the different payment methods we require an explanation of how the difference in unit costs reflects the difference in cost of providing the different payment methods.</t>
  </si>
  <si>
    <r>
      <t>Explanatory / Additional notes</t>
    </r>
    <r>
      <rPr>
        <sz val="11"/>
        <rFont val="Arial"/>
        <family val="2"/>
      </rPr>
      <t xml:space="preserve"> (if required)</t>
    </r>
  </si>
  <si>
    <t>Electricity</t>
  </si>
  <si>
    <t>Customer</t>
  </si>
  <si>
    <t>Debt</t>
  </si>
  <si>
    <t>Debt Contact Notification (DCN)</t>
  </si>
  <si>
    <t>Default supplier</t>
  </si>
  <si>
    <t>Disconnection</t>
  </si>
  <si>
    <t>Domestic customer</t>
  </si>
  <si>
    <t>Final price</t>
  </si>
  <si>
    <t>Industrial &amp; Commercial (I&amp;C) Customer</t>
  </si>
  <si>
    <t>Margins</t>
  </si>
  <si>
    <t>Market Registration Code (MRC)</t>
  </si>
  <si>
    <t>As defined in the Market Registration Code:</t>
  </si>
  <si>
    <r>
      <t>(a)</t>
    </r>
    <r>
      <rPr>
        <sz val="7"/>
        <color theme="1"/>
        <rFont val="Times New Roman"/>
        <family val="1"/>
      </rPr>
      <t xml:space="preserve">    </t>
    </r>
    <r>
      <rPr>
        <sz val="12"/>
        <color theme="1"/>
        <rFont val="Arial"/>
        <family val="2"/>
      </rPr>
      <t>(for supplies other than unmetered supplies) the point where all or part of a supply or electricity from the NIE System to the premises of a Customer is metered by Metering Equipment; and</t>
    </r>
  </si>
  <si>
    <t>New connection</t>
  </si>
  <si>
    <t>New supplier</t>
  </si>
  <si>
    <t>Objection</t>
  </si>
  <si>
    <t>Old supplier</t>
  </si>
  <si>
    <t>Prepayment meter</t>
  </si>
  <si>
    <t>Reconnection</t>
  </si>
  <si>
    <t>Rejection</t>
  </si>
  <si>
    <t>Renegotiated contract</t>
  </si>
  <si>
    <t>Security deposit</t>
  </si>
  <si>
    <t xml:space="preserve">Standing charge </t>
  </si>
  <si>
    <t>Supply meter point</t>
  </si>
  <si>
    <t>Switch request</t>
  </si>
  <si>
    <t>Termination fee</t>
  </si>
  <si>
    <t xml:space="preserve">Means the completion of a Change of Supplier process (as documented in MP NI 1).  The New Supplier receives a 105 market message and the Old Supplier receives a 105L market message
</t>
  </si>
  <si>
    <t xml:space="preserve">Means the register that suppliers are required to establish and maintain under condition 31 of the electricity supply licence
</t>
  </si>
  <si>
    <t xml:space="preserve">As defined in MP NI 115
</t>
  </si>
  <si>
    <t xml:space="preserve">As defined in the Schedule 1 of the Market Registration Code
</t>
  </si>
  <si>
    <t xml:space="preserve">Referred to as “de-energise” in Market Registration Code – as defined in MP NI 39  
</t>
  </si>
  <si>
    <t xml:space="preserve">As defined in condition 1 of the electricity supply licence
</t>
  </si>
  <si>
    <t xml:space="preserve">This occurs when a customer has switched to a new energy supplier without consent and without a valid contract being in place.  This can happen due to a genuine mistake (for example meter mix up or mix up about a property’s address or inaccurate customer information)
</t>
  </si>
  <si>
    <t xml:space="preserve">This is the tariff charged to a consumer (and is recorded inclusive or exclusive of VAT)
</t>
  </si>
  <si>
    <t xml:space="preserve">Means the former monopoly supplier (NIE Energy Limited – Power NI)
</t>
  </si>
  <si>
    <t xml:space="preserve">Defined as “non-domestic customer” in condition 1 of the electricity supply licence
</t>
  </si>
  <si>
    <t xml:space="preserve">The Market Registration Code means the code of that title approved by the UR pursuant to condition 29 of the NIE distribution licence.  This code provides terms for licensed suppliers and NIE to operate in the market and fulfil their obligations under their respective licences
</t>
  </si>
  <si>
    <t xml:space="preserve">When an existing supplier objects to an application by a New supplier (by sending a 012 market message) and this is validated and processed as an objection in accordance with MP NI 3
</t>
  </si>
  <si>
    <t xml:space="preserve">As defined in MP NI 39
</t>
  </si>
  <si>
    <t xml:space="preserve">This type of meter is operated by the use of cards which are used to pay for the energy in advance.  In electricity these are referred to as keypad meters
</t>
  </si>
  <si>
    <t xml:space="preserve">Referred to as “re-energise” in Market Registration Code – as defined in MP NI 39
</t>
  </si>
  <si>
    <t xml:space="preserve">When the network company cancels a switch, as the switch request is not complete or fails validation.  As per MP NI 1, a 102R market message is sent to the New Supplier
</t>
  </si>
  <si>
    <t xml:space="preserve">As defined in Condition 1 of the electricity supply licence
</t>
  </si>
  <si>
    <t xml:space="preserve">Standing charges may be charged by energy suppliers (often on a daily basis) for the fixed costs associated with providing energy supply, for example meter reading, maintenance and the cost of keeping customers connected to the network
</t>
  </si>
  <si>
    <t xml:space="preserve">Refer to definition of Meter Point above
</t>
  </si>
  <si>
    <t xml:space="preserve">Where a supplier (New supplier) wishes to register a Meter Point that is currently registered to another Supplier (Old Supplier).  The New Supplier sends a change of supplier registration request to the network company (010 market message) as per MP NI 1.
</t>
  </si>
  <si>
    <r>
      <t>(b)</t>
    </r>
    <r>
      <rPr>
        <sz val="7"/>
        <color theme="1"/>
        <rFont val="Times New Roman"/>
        <family val="1"/>
      </rPr>
      <t xml:space="preserve">    </t>
    </r>
    <r>
      <rPr>
        <sz val="12"/>
        <color theme="1"/>
        <rFont val="Arial"/>
        <family val="2"/>
      </rPr>
      <t xml:space="preserve">(for unmetered supplies) means the notional point at which the supply to one or more physical connections which have been grouped together for the purposes of registration, is quantified
</t>
    </r>
  </si>
  <si>
    <t>Switching</t>
  </si>
  <si>
    <t>Prepayment meter issues</t>
  </si>
  <si>
    <r>
      <t xml:space="preserve">Number of DCNs </t>
    </r>
    <r>
      <rPr>
        <sz val="11"/>
        <rFont val="Arial"/>
        <family val="2"/>
      </rPr>
      <t>received from other suppliers for Domestic Customers</t>
    </r>
  </si>
  <si>
    <t>Retail Margins</t>
  </si>
  <si>
    <t>(i.e. 1 April 2015 - 31 March 2016)</t>
  </si>
  <si>
    <t>Year, in line with Financial Year set out in electricity supply Licence Condition 2:</t>
  </si>
  <si>
    <t>Contact details for queries on this information sheet:</t>
  </si>
  <si>
    <t>Domestic customers on Standard Evergreen Tariff</t>
  </si>
  <si>
    <t>Domestic customers on Non-Standard Evergreen Tariff</t>
  </si>
  <si>
    <t>I&amp;C customers with annual consumption &lt; 50 MWh</t>
  </si>
  <si>
    <t>I&amp;C customers with annual consumption ≥
500 MWh</t>
  </si>
  <si>
    <t xml:space="preserve">I&amp;C customers with annual consumption &lt; 50 MWh
</t>
  </si>
  <si>
    <t xml:space="preserve">I&amp;C customers with annual consumption
≥ 50 but &lt; 500 MWh
</t>
  </si>
  <si>
    <t>Electricity network costs (£)</t>
  </si>
  <si>
    <t>Wholesale electricity costs (£)</t>
  </si>
  <si>
    <t>Margin (£/customer)</t>
  </si>
  <si>
    <t>OPEX COST
APPORTIONMENT</t>
  </si>
  <si>
    <t>Supply Operating Costs % Split</t>
  </si>
  <si>
    <t>k FACTOR</t>
  </si>
  <si>
    <t>Reconciliation for k Factor  (to be completed by Price Regulated Suppliers Only)</t>
  </si>
  <si>
    <t>Domestic Standard Evergreen Tariff Customers</t>
  </si>
  <si>
    <t>Domestic Non-Standard Evergreen Tariff Customers</t>
  </si>
  <si>
    <t>I&amp;Cs with Annual Consumption 
&lt; 73,200 kWh</t>
  </si>
  <si>
    <t>I&amp;Cs with Annual Consumption 
≥ 73,200 and 
&lt; 732,000 kWh</t>
  </si>
  <si>
    <t>I&amp;Cs with Annual Consumption 
≥ 732,000 kWh</t>
  </si>
  <si>
    <t xml:space="preserve">Margin </t>
  </si>
  <si>
    <t>K factor included within tariff</t>
  </si>
  <si>
    <t>K factor built up in costs</t>
  </si>
  <si>
    <t>Adjusted margin value</t>
  </si>
  <si>
    <t>Validation Number of Customers:</t>
  </si>
  <si>
    <t>Annual consumption
MWh</t>
  </si>
  <si>
    <t>Amount of CCL (p/kWh)</t>
  </si>
  <si>
    <t>Amount of VAT (p/kWh)</t>
  </si>
  <si>
    <t>Unit price including all taxes should not be less than unit price exc taxes</t>
  </si>
  <si>
    <r>
      <t xml:space="preserve">Number of supply meter points </t>
    </r>
    <r>
      <rPr>
        <sz val="11"/>
        <rFont val="Arial"/>
        <family val="2"/>
      </rPr>
      <t>(as at end of period)</t>
    </r>
  </si>
  <si>
    <r>
      <t>Volumes (MWh)</t>
    </r>
    <r>
      <rPr>
        <sz val="11"/>
        <rFont val="Arial"/>
        <family val="2"/>
      </rPr>
      <t xml:space="preserve"> 
Billed volume during the period, plus an estimate of the unbilled volume during the period (adjusted for changes that the supplier may expect to be applied through the resettlement process and the settled net demand loss factor).
</t>
    </r>
  </si>
  <si>
    <t>Detail of supporting assumptions for unbilled electricity volumes.</t>
  </si>
  <si>
    <r>
      <t xml:space="preserve">Electricity Sales Revenue (£) (exc VAT)
</t>
    </r>
    <r>
      <rPr>
        <sz val="11"/>
        <rFont val="Arial"/>
        <family val="2"/>
      </rPr>
      <t xml:space="preserve">Unbilled electricity revenue should be estimated on the basis of historical usage. The unbilled revenue should be reduced for the estimated bad debt level.
</t>
    </r>
  </si>
  <si>
    <r>
      <t xml:space="preserve">Summary of allocation methodology including a breakdown of the operating costs and drivers used to allocate them (this can be provided on a separate workbook if appropriate).
</t>
    </r>
    <r>
      <rPr>
        <sz val="8"/>
        <rFont val="Arial"/>
        <family val="2"/>
      </rPr>
      <t xml:space="preserve">
</t>
    </r>
    <r>
      <rPr>
        <sz val="12"/>
        <rFont val="Arial"/>
        <family val="2"/>
      </rPr>
      <t xml:space="preserve">Provide this with first submission. After the first submission, this only needs to be completed if changes have been made to the allocation methodology.
</t>
    </r>
  </si>
  <si>
    <t>3.4.7</t>
  </si>
  <si>
    <t>3.7.1</t>
  </si>
  <si>
    <t>3.9.1</t>
  </si>
  <si>
    <t>3.9.2</t>
  </si>
  <si>
    <t>Reference number</t>
  </si>
  <si>
    <t>Resolution Categories</t>
  </si>
  <si>
    <t>Network company related</t>
  </si>
  <si>
    <t>This category refers to complaints on accuracy of bills or statements, clarity of bill or statements, or frequency in which customers received their bills and statements.  It also includes complaints related to payments including deposits, built up credit not being refunded, etc.</t>
  </si>
  <si>
    <t>Complaints that refer to the supplier tariffs. For example, tariff changes or transparency of the tariff.</t>
  </si>
  <si>
    <t>Complaints related to the repayment level, or to the supplier’s approach to the customer debt issues (including tone of the supplier, alternatives offered) and also complaints in which the customer thinks he/she should not have been disconnected, complaints related to the reconnection fee, or related to reconnections (after disconnection).</t>
  </si>
  <si>
    <t>Complaints related to:
- telephone calls for the purposes of marketing made by or on behalf of a supplier to a customer for the purposes of marketing, as defined in section 5 of the Marketing CoP, 
- situations where a customer proactively engages with the supplier, as defined in section 6 of the Marketing CoP, 
- marketing material/literature used by the supplier in its offerings, as mentioned in section 7 of the Marketing CoP, 
- other selliing/marketing issues, e.g. where a supplier or their representative contacts a customer or potential customer via email/text/post.</t>
  </si>
  <si>
    <t>Complaints related to the cooling-off period, inaccurate switches, erroneous transfers, delays/length of time, Terms and Conditions, lack of information, etc.</t>
  </si>
  <si>
    <t>Complaints related to technical problems with the meter, accessibility of meter, uncertainty on how to use meter, topping-up issues (including problems with the card), etc.</t>
  </si>
  <si>
    <t>Complaints related to accessibility of information, speed of dealing with customers, politeness/attitude of supplier’s staff.</t>
  </si>
  <si>
    <t>This category refers to complaints received by the gas supplier where the supplier feels that the complaint was received due to a fault or error by the Network Company.  This could include complaints received in relation to:
- metering &amp; siteworks (e.g. meter mix-ups, meter position, meter details, faulty meters, site works jobs such as meter exchanges, meter repositioning, charges for site-works, complaints re. on-site staff etc.),
- quality of supply (i.e. related to the interruption of gas)
- new connections (e.g. complaints related to the process for new connections, delays, costs or inability to connect to the network).
Where a supplier fault or error caused the complaint for any of the examples provided the supplier must not log the complaint within this category.</t>
  </si>
  <si>
    <t xml:space="preserve">Complaints relating to:
- doorstep selling  (i.e. when the sales representative of an energy supplier engages with the customer at the customer’s premises or place of residence, as defined in section 3 of the Marketing Code of Practice)
- face-to-face selling/contact (i.e. any situation whereby a sales representative of the energy supplier comes into contact with a potential customer (e.g. shopping centre stands), as defined in section 4 of the Marketing Code of Practice)
</t>
  </si>
  <si>
    <t xml:space="preserve">Where the property had not previously been connected to the network
</t>
  </si>
  <si>
    <t xml:space="preserve">Also referred to as an exit fee, as detailed in customer terms and conditions, this is the amount of money that must be paid by a customer if they choose to abort the contract with their supplier, before the contract is due to expire
</t>
  </si>
  <si>
    <t>Bills, payments and accounts</t>
  </si>
  <si>
    <t>Debt issues, disconnections and reconnections</t>
  </si>
  <si>
    <t>Selling/marketing – doorstep and face-to-face</t>
  </si>
  <si>
    <t>Quarter:
Please note the deadline for information on final prices and retail margins (i.e. Information regarding 1 January to 31 March 2016 will be submitted by end July 2016)</t>
  </si>
  <si>
    <r>
      <t xml:space="preserve">Diversity of tariffs
</t>
    </r>
    <r>
      <rPr>
        <u/>
        <sz val="10"/>
        <color theme="10"/>
        <rFont val="Arial"/>
        <family val="2"/>
      </rPr>
      <t>(Domestic ONLY)</t>
    </r>
  </si>
  <si>
    <r>
      <t xml:space="preserve">Debt Contact Notifications (DCNs)
</t>
    </r>
    <r>
      <rPr>
        <u/>
        <sz val="10"/>
        <color theme="10"/>
        <rFont val="Arial"/>
        <family val="2"/>
      </rPr>
      <t>(Domestic ONLY)</t>
    </r>
  </si>
  <si>
    <t>Please specify the standards under which your accounts are prepared:</t>
  </si>
  <si>
    <r>
      <t xml:space="preserve">Submissions related to indicators based on financial information - </t>
    </r>
    <r>
      <rPr>
        <b/>
        <sz val="12"/>
        <rFont val="Arial"/>
        <family val="2"/>
      </rPr>
      <t xml:space="preserve">final prices </t>
    </r>
    <r>
      <rPr>
        <sz val="12"/>
        <rFont val="Arial"/>
        <family val="2"/>
      </rPr>
      <t>and</t>
    </r>
    <r>
      <rPr>
        <b/>
        <sz val="12"/>
        <rFont val="Arial"/>
        <family val="2"/>
      </rPr>
      <t xml:space="preserve"> retail margins </t>
    </r>
    <r>
      <rPr>
        <sz val="12"/>
        <rFont val="Arial"/>
        <family val="2"/>
      </rPr>
      <t xml:space="preserve">(ref number 5 and 6 above) - should be sent one month after the end of the quarter following the reporting quarter (i.e. information on final prices and retail margins regarding 1 January to 31 March 2016 will be submitted by end July 2016).
</t>
    </r>
  </si>
  <si>
    <t>Description of complaints types</t>
  </si>
  <si>
    <t>Compaint Type</t>
  </si>
  <si>
    <r>
      <t xml:space="preserve">Payment methods available for tariff
</t>
    </r>
    <r>
      <rPr>
        <sz val="11"/>
        <rFont val="Arial"/>
        <family val="2"/>
      </rPr>
      <t>(i.e. credit, direct debit, prepayment, etc)</t>
    </r>
  </si>
  <si>
    <r>
      <t xml:space="preserve">Minimum consumption charge </t>
    </r>
    <r>
      <rPr>
        <sz val="11"/>
        <rFont val="Arial"/>
        <family val="2"/>
      </rPr>
      <t xml:space="preserve">(if applicable)
</t>
    </r>
    <r>
      <rPr>
        <b/>
        <sz val="11"/>
        <rFont val="Arial"/>
        <family val="2"/>
      </rPr>
      <t>exc VAT</t>
    </r>
  </si>
  <si>
    <r>
      <t xml:space="preserve">Standing charge </t>
    </r>
    <r>
      <rPr>
        <sz val="11"/>
        <rFont val="Arial"/>
        <family val="2"/>
      </rPr>
      <t xml:space="preserve">(if applicable) </t>
    </r>
  </si>
  <si>
    <t>State figure in £ (exc VAT) and provide explanation  (daily/annual charge)</t>
  </si>
  <si>
    <t xml:space="preserve">Tariff type </t>
  </si>
  <si>
    <t>(e.g. standard evergreen, fixed term)</t>
  </si>
  <si>
    <t>State figure in £ and provide any necessary explanation</t>
  </si>
  <si>
    <r>
      <t>Number of customers on each tariff</t>
    </r>
    <r>
      <rPr>
        <sz val="11"/>
        <rFont val="Arial"/>
        <family val="2"/>
      </rPr>
      <t xml:space="preserve"> (at last day of the reported quarter)</t>
    </r>
  </si>
  <si>
    <r>
      <t xml:space="preserve">Number of domestic customers on each tariff that are on the Customer Care Register </t>
    </r>
    <r>
      <rPr>
        <sz val="11"/>
        <rFont val="Arial"/>
        <family val="2"/>
      </rPr>
      <t>(at last day of the reported quarter)</t>
    </r>
  </si>
  <si>
    <r>
      <t xml:space="preserve">Value excluding all taxes </t>
    </r>
    <r>
      <rPr>
        <sz val="11"/>
        <rFont val="Arial"/>
        <family val="2"/>
      </rPr>
      <t>(exc CCL and VAT)</t>
    </r>
  </si>
  <si>
    <t>(at end of the reported quarter)</t>
  </si>
  <si>
    <t>Quarter:
Please note the deadline for information on final prices (i.e. Information regarding 1 January to 31 March 2016 will be submitted by end July 2016)</t>
  </si>
  <si>
    <t>(kWh)</t>
  </si>
  <si>
    <t>(£)</t>
  </si>
  <si>
    <r>
      <t xml:space="preserve">Value including all taxes </t>
    </r>
    <r>
      <rPr>
        <sz val="11"/>
        <rFont val="Arial"/>
        <family val="2"/>
      </rPr>
      <t>(inc CCL and VAT)</t>
    </r>
  </si>
  <si>
    <r>
      <t xml:space="preserve">Value excluding VAT </t>
    </r>
    <r>
      <rPr>
        <sz val="11"/>
        <rFont val="Arial"/>
        <family val="2"/>
      </rPr>
      <t>(but inc CCL)</t>
    </r>
  </si>
  <si>
    <r>
      <t xml:space="preserve">Volume sold </t>
    </r>
    <r>
      <rPr>
        <sz val="11"/>
        <rFont val="Arial"/>
        <family val="2"/>
      </rPr>
      <t>during the reported quarter</t>
    </r>
    <r>
      <rPr>
        <b/>
        <sz val="11"/>
        <rFont val="Arial"/>
        <family val="2"/>
      </rPr>
      <t xml:space="preserve"> </t>
    </r>
  </si>
  <si>
    <r>
      <rPr>
        <b/>
        <sz val="12"/>
        <color theme="1"/>
        <rFont val="Arial"/>
        <family val="2"/>
      </rPr>
      <t xml:space="preserve">2.  </t>
    </r>
    <r>
      <rPr>
        <sz val="12"/>
        <color theme="1"/>
        <rFont val="Arial"/>
        <family val="2"/>
      </rPr>
      <t xml:space="preserve">Prior to submitting this spreadsheet, please rename using the following naming convention: REMM_Elec_YYYY_Qx_Supplier Name (e.g. REMM_Elec_2015_Q3_Power NI).
</t>
    </r>
  </si>
  <si>
    <r>
      <rPr>
        <b/>
        <sz val="12"/>
        <color theme="1"/>
        <rFont val="Arial"/>
        <family val="2"/>
      </rPr>
      <t xml:space="preserve">3.  </t>
    </r>
    <r>
      <rPr>
        <sz val="12"/>
        <color theme="1"/>
        <rFont val="Arial"/>
        <family val="2"/>
      </rPr>
      <t>Please complete the cells shaded in green.</t>
    </r>
  </si>
  <si>
    <r>
      <rPr>
        <b/>
        <sz val="12"/>
        <color theme="1"/>
        <rFont val="Arial"/>
        <family val="2"/>
      </rPr>
      <t xml:space="preserve">4.  </t>
    </r>
    <r>
      <rPr>
        <sz val="12"/>
        <color theme="1"/>
        <rFont val="Arial"/>
        <family val="2"/>
      </rPr>
      <t>Refer to the REMM Decision Paper for more details on each indicator.</t>
    </r>
  </si>
  <si>
    <r>
      <rPr>
        <b/>
        <sz val="12"/>
        <color theme="1"/>
        <rFont val="Arial"/>
        <family val="2"/>
      </rPr>
      <t xml:space="preserve">5. </t>
    </r>
    <r>
      <rPr>
        <sz val="12"/>
        <color theme="1"/>
        <rFont val="Arial"/>
        <family val="2"/>
      </rPr>
      <t xml:space="preserve">The completed form should be sent to the UR, to </t>
    </r>
    <r>
      <rPr>
        <b/>
        <sz val="12"/>
        <color theme="4"/>
        <rFont val="Arial"/>
        <family val="2"/>
      </rPr>
      <t xml:space="preserve">REMM.Reporting@uregni.gov.uk   </t>
    </r>
  </si>
  <si>
    <r>
      <rPr>
        <b/>
        <sz val="12"/>
        <color theme="1"/>
        <rFont val="Arial"/>
        <family val="2"/>
      </rPr>
      <t xml:space="preserve">1.  </t>
    </r>
    <r>
      <rPr>
        <sz val="12"/>
        <color theme="1"/>
        <rFont val="Arial"/>
        <family val="2"/>
      </rPr>
      <t xml:space="preserve">All active electricity suppliers must complete this quarterly return.  For clarity, the REMM framework applies to any and all suppliers who are active and supply electricity under the terms of their licence. However, REMM returns should only be completed for those sectors in which a particular company is active, for example a supplier may be active only in the I&amp;C market and will therefore only complete returns for that sector. </t>
    </r>
  </si>
  <si>
    <t>Completed switch</t>
  </si>
  <si>
    <t xml:space="preserve">Customer care register </t>
  </si>
  <si>
    <t>Erroneous transfer</t>
  </si>
  <si>
    <t>Incumbent supplier</t>
  </si>
  <si>
    <t xml:space="preserve">This relates to a customer who makes an active decision with their current supplier to sign up to a new contract with their supplier. Specific examples are given in section 3.5.1 of the decision paper
</t>
  </si>
  <si>
    <t>any and all suppliers who are active and supply electricity to consumers under the terms of their licences</t>
  </si>
  <si>
    <t>Active electricity suppliers</t>
  </si>
  <si>
    <t xml:space="preserve">Meter point </t>
  </si>
  <si>
    <r>
      <t>As defined in the Margin Formula set out in Section 1 of Annex 5 on Retail Margins Methodology, in the REMM final decisions paper</t>
    </r>
    <r>
      <rPr>
        <i/>
        <sz val="12"/>
        <color theme="1"/>
        <rFont val="Arial"/>
        <family val="2"/>
      </rPr>
      <t xml:space="preserve">. </t>
    </r>
    <r>
      <rPr>
        <sz val="12"/>
        <color theme="1"/>
        <rFont val="Arial"/>
        <family val="2"/>
      </rPr>
      <t xml:space="preserve">The elements which make up the margin formula are further defined in this technical annex
</t>
    </r>
  </si>
  <si>
    <t>3.11, 4 and Annex 5</t>
  </si>
  <si>
    <t>Annex 3</t>
  </si>
</sst>
</file>

<file path=xl/styles.xml><?xml version="1.0" encoding="utf-8"?>
<styleSheet xmlns="http://schemas.openxmlformats.org/spreadsheetml/2006/main">
  <numFmts count="4">
    <numFmt numFmtId="6" formatCode="&quot;£&quot;#,##0;[Red]\-&quot;£&quot;#,##0"/>
    <numFmt numFmtId="43" formatCode="_-* #,##0.00_-;\-* #,##0.00_-;_-* &quot;-&quot;??_-;_-@_-"/>
    <numFmt numFmtId="164" formatCode="[Blue]#,##0.00;[Red]\-#,##0.00"/>
    <numFmt numFmtId="165" formatCode="_-* #,##0_-;\-* #,##0_-;_-* &quot;-&quot;??_-;_-@_-"/>
  </numFmts>
  <fonts count="44">
    <font>
      <sz val="11"/>
      <color theme="1"/>
      <name val="Arial"/>
      <family val="2"/>
    </font>
    <font>
      <sz val="11"/>
      <color theme="1"/>
      <name val="Calibri"/>
      <family val="2"/>
      <scheme val="minor"/>
    </font>
    <font>
      <sz val="11"/>
      <name val="Arial"/>
      <family val="2"/>
    </font>
    <font>
      <sz val="11"/>
      <color theme="1"/>
      <name val="Calibri"/>
      <family val="2"/>
      <scheme val="minor"/>
    </font>
    <font>
      <b/>
      <sz val="11"/>
      <name val="Arial"/>
      <family val="2"/>
    </font>
    <font>
      <sz val="12"/>
      <name val="Arial"/>
      <family val="2"/>
    </font>
    <font>
      <sz val="11"/>
      <color indexed="10"/>
      <name val="Arial"/>
      <family val="2"/>
    </font>
    <font>
      <b/>
      <u/>
      <sz val="12"/>
      <name val="Arial"/>
      <family val="2"/>
    </font>
    <font>
      <sz val="10"/>
      <name val="Arial"/>
      <family val="2"/>
    </font>
    <font>
      <sz val="11"/>
      <color theme="1"/>
      <name val="Arial"/>
      <family val="2"/>
    </font>
    <font>
      <b/>
      <sz val="11"/>
      <color theme="3"/>
      <name val="Arial"/>
      <family val="2"/>
    </font>
    <font>
      <sz val="12"/>
      <name val="Arial"/>
      <family val="2"/>
    </font>
    <font>
      <b/>
      <u/>
      <sz val="16"/>
      <name val="Arial"/>
      <family val="2"/>
    </font>
    <font>
      <b/>
      <u/>
      <sz val="11"/>
      <name val="Arial"/>
      <family val="2"/>
    </font>
    <font>
      <b/>
      <u/>
      <sz val="14"/>
      <name val="Arial"/>
      <family val="2"/>
    </font>
    <font>
      <sz val="11"/>
      <color rgb="FFC00000"/>
      <name val="Arial"/>
      <family val="2"/>
    </font>
    <font>
      <sz val="12"/>
      <color theme="1"/>
      <name val="Arial"/>
      <family val="2"/>
    </font>
    <font>
      <sz val="12"/>
      <color theme="5"/>
      <name val="Arial"/>
      <family val="2"/>
    </font>
    <font>
      <b/>
      <sz val="12"/>
      <name val="Arial"/>
      <family val="2"/>
    </font>
    <font>
      <sz val="13"/>
      <name val="Arial"/>
      <family val="2"/>
    </font>
    <font>
      <b/>
      <u/>
      <sz val="18"/>
      <name val="Arial"/>
      <family val="2"/>
    </font>
    <font>
      <u/>
      <sz val="8.4"/>
      <color theme="10"/>
      <name val="Arial"/>
      <family val="2"/>
    </font>
    <font>
      <u/>
      <sz val="11"/>
      <color theme="10"/>
      <name val="Arial"/>
      <family val="2"/>
    </font>
    <font>
      <sz val="10"/>
      <color theme="1"/>
      <name val="Calibri"/>
      <family val="2"/>
      <scheme val="minor"/>
    </font>
    <font>
      <b/>
      <sz val="12"/>
      <color theme="1"/>
      <name val="Arial"/>
      <family val="2"/>
    </font>
    <font>
      <b/>
      <u/>
      <sz val="18"/>
      <color theme="1"/>
      <name val="Arial"/>
      <family val="2"/>
    </font>
    <font>
      <sz val="12"/>
      <name val="Antique Olive"/>
      <family val="2"/>
    </font>
    <font>
      <sz val="12"/>
      <color theme="1"/>
      <name val="Antique Olive"/>
      <family val="2"/>
    </font>
    <font>
      <b/>
      <sz val="12"/>
      <color rgb="FF660066"/>
      <name val="Arial"/>
      <family val="2"/>
    </font>
    <font>
      <b/>
      <sz val="12"/>
      <color rgb="FF669900"/>
      <name val="Arial"/>
      <family val="2"/>
    </font>
    <font>
      <sz val="12"/>
      <color rgb="FF000000"/>
      <name val="Arial"/>
      <family val="2"/>
    </font>
    <font>
      <i/>
      <sz val="12"/>
      <color theme="1"/>
      <name val="Arial"/>
      <family val="2"/>
    </font>
    <font>
      <sz val="7"/>
      <color theme="1"/>
      <name val="Times New Roman"/>
      <family val="1"/>
    </font>
    <font>
      <u/>
      <sz val="12"/>
      <color theme="10"/>
      <name val="Arial"/>
      <family val="2"/>
    </font>
    <font>
      <b/>
      <sz val="12"/>
      <color theme="4"/>
      <name val="Arial"/>
      <family val="2"/>
    </font>
    <font>
      <sz val="8"/>
      <name val="Arial"/>
      <family val="2"/>
    </font>
    <font>
      <sz val="12"/>
      <color rgb="FFC00000"/>
      <name val="Arial"/>
      <family val="2"/>
    </font>
    <font>
      <sz val="12"/>
      <color rgb="FFFF0000"/>
      <name val="Arial"/>
      <family val="2"/>
    </font>
    <font>
      <sz val="11"/>
      <color rgb="FFFF0000"/>
      <name val="Arial"/>
      <family val="2"/>
    </font>
    <font>
      <b/>
      <sz val="14"/>
      <color rgb="FFFF0000"/>
      <name val="Arial"/>
      <family val="2"/>
    </font>
    <font>
      <sz val="14"/>
      <color rgb="FFFF0000"/>
      <name val="Arial"/>
      <family val="2"/>
    </font>
    <font>
      <b/>
      <sz val="11"/>
      <color rgb="FFFF0000"/>
      <name val="Arial"/>
      <family val="2"/>
    </font>
    <font>
      <b/>
      <sz val="11"/>
      <color theme="1"/>
      <name val="Arial"/>
      <family val="2"/>
    </font>
    <font>
      <u/>
      <sz val="10"/>
      <color theme="10"/>
      <name val="Arial"/>
      <family val="2"/>
    </font>
  </fonts>
  <fills count="6">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medium">
        <color rgb="FFA6A6A6"/>
      </left>
      <right style="medium">
        <color rgb="FFA6A6A6"/>
      </right>
      <top style="medium">
        <color rgb="FFA6A6A6"/>
      </top>
      <bottom style="medium">
        <color rgb="FFA6A6A6"/>
      </bottom>
      <diagonal/>
    </border>
    <border>
      <left/>
      <right style="medium">
        <color rgb="FFA6A6A6"/>
      </right>
      <top style="medium">
        <color rgb="FFA6A6A6"/>
      </top>
      <bottom style="medium">
        <color rgb="FFA6A6A6"/>
      </bottom>
      <diagonal/>
    </border>
    <border>
      <left style="medium">
        <color rgb="FFA6A6A6"/>
      </left>
      <right style="medium">
        <color rgb="FFA6A6A6"/>
      </right>
      <top/>
      <bottom style="medium">
        <color rgb="FFA6A6A6"/>
      </bottom>
      <diagonal/>
    </border>
    <border>
      <left/>
      <right style="medium">
        <color rgb="FFA6A6A6"/>
      </right>
      <top/>
      <bottom style="medium">
        <color rgb="FFA6A6A6"/>
      </bottom>
      <diagonal/>
    </border>
    <border>
      <left style="medium">
        <color rgb="FFA6A6A6"/>
      </left>
      <right style="medium">
        <color rgb="FFA6A6A6"/>
      </right>
      <top style="medium">
        <color rgb="FFA6A6A6"/>
      </top>
      <bottom/>
      <diagonal/>
    </border>
    <border>
      <left style="medium">
        <color rgb="FFA6A6A6"/>
      </left>
      <right style="medium">
        <color rgb="FFA6A6A6"/>
      </right>
      <top/>
      <bottom/>
      <diagonal/>
    </border>
    <border>
      <left/>
      <right style="medium">
        <color rgb="FFA6A6A6"/>
      </right>
      <top/>
      <bottom/>
      <diagonal/>
    </border>
    <border>
      <left/>
      <right style="thin">
        <color theme="0" tint="-0.34998626667073579"/>
      </right>
      <top style="thin">
        <color theme="0" tint="-0.34998626667073579"/>
      </top>
      <bottom style="thin">
        <color theme="0" tint="-0.34998626667073579"/>
      </bottom>
      <diagonal/>
    </border>
    <border>
      <left/>
      <right/>
      <top style="thin">
        <color indexed="64"/>
      </top>
      <bottom style="thin">
        <color indexed="64"/>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s>
  <cellStyleXfs count="17">
    <xf numFmtId="0" fontId="0" fillId="0" borderId="0"/>
    <xf numFmtId="0" fontId="3" fillId="0" borderId="0"/>
    <xf numFmtId="0" fontId="5" fillId="0" borderId="0"/>
    <xf numFmtId="43" fontId="8"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0" fontId="1" fillId="0" borderId="0"/>
    <xf numFmtId="43" fontId="5" fillId="0" borderId="0" applyFont="0" applyFill="0" applyBorder="0" applyAlignment="0" applyProtection="0"/>
    <xf numFmtId="0" fontId="11" fillId="0" borderId="0"/>
    <xf numFmtId="9" fontId="5" fillId="0" borderId="0" applyFont="0" applyFill="0" applyBorder="0" applyAlignment="0" applyProtection="0"/>
    <xf numFmtId="43" fontId="1" fillId="0" borderId="0" applyFont="0" applyFill="0" applyBorder="0" applyAlignment="0" applyProtection="0"/>
    <xf numFmtId="0" fontId="21" fillId="0" borderId="0" applyNumberFormat="0" applyFill="0" applyBorder="0" applyAlignment="0" applyProtection="0">
      <alignment vertical="top"/>
      <protection locked="0"/>
    </xf>
    <xf numFmtId="0" fontId="1" fillId="0" borderId="0"/>
    <xf numFmtId="9" fontId="5" fillId="0" borderId="0" applyFont="0" applyFill="0" applyBorder="0" applyAlignment="0" applyProtection="0"/>
    <xf numFmtId="43" fontId="1" fillId="0" borderId="0" applyFont="0" applyFill="0" applyBorder="0" applyAlignment="0" applyProtection="0"/>
    <xf numFmtId="0" fontId="5" fillId="0" borderId="0"/>
  </cellStyleXfs>
  <cellXfs count="368">
    <xf numFmtId="0" fontId="0" fillId="0" borderId="0" xfId="0"/>
    <xf numFmtId="0" fontId="4" fillId="0" borderId="3" xfId="2" applyFont="1" applyBorder="1" applyAlignment="1">
      <alignment horizontal="center" vertical="center" wrapText="1"/>
    </xf>
    <xf numFmtId="0" fontId="4" fillId="0" borderId="3" xfId="2" applyFont="1" applyBorder="1" applyAlignment="1">
      <alignment horizontal="left" vertical="center" wrapText="1"/>
    </xf>
    <xf numFmtId="0" fontId="2" fillId="0" borderId="1" xfId="5" applyFont="1" applyBorder="1" applyAlignment="1">
      <alignment horizontal="left" vertical="center"/>
    </xf>
    <xf numFmtId="0" fontId="0" fillId="0" borderId="0" xfId="0" applyFont="1" applyAlignment="1">
      <alignment wrapText="1"/>
    </xf>
    <xf numFmtId="0" fontId="4" fillId="0" borderId="1" xfId="0" applyFont="1" applyBorder="1" applyAlignment="1">
      <alignment horizontal="center" vertical="center" wrapText="1"/>
    </xf>
    <xf numFmtId="0" fontId="0" fillId="3" borderId="1" xfId="0" applyFont="1" applyFill="1" applyBorder="1" applyAlignment="1">
      <alignment horizontal="center" vertical="center"/>
    </xf>
    <xf numFmtId="0" fontId="0" fillId="0" borderId="0" xfId="0" applyFont="1" applyBorder="1" applyAlignment="1">
      <alignment vertical="center"/>
    </xf>
    <xf numFmtId="0" fontId="0" fillId="0" borderId="1" xfId="0" applyFont="1" applyBorder="1" applyAlignment="1">
      <alignment vertical="center"/>
    </xf>
    <xf numFmtId="0" fontId="14" fillId="0" borderId="0" xfId="0" applyFont="1" applyAlignment="1">
      <alignment horizontal="left" vertical="center"/>
    </xf>
    <xf numFmtId="0" fontId="15" fillId="0" borderId="0" xfId="6" applyFont="1" applyAlignment="1">
      <alignment vertical="center" wrapText="1"/>
    </xf>
    <xf numFmtId="0" fontId="15" fillId="0" borderId="0" xfId="6" applyFont="1" applyAlignment="1">
      <alignment horizontal="right" vertical="center"/>
    </xf>
    <xf numFmtId="3" fontId="4" fillId="0" borderId="1" xfId="0" applyNumberFormat="1" applyFont="1" applyFill="1" applyBorder="1" applyAlignment="1">
      <alignment horizontal="left" vertical="center"/>
    </xf>
    <xf numFmtId="3" fontId="4" fillId="0" borderId="1" xfId="0" applyNumberFormat="1" applyFont="1" applyFill="1" applyBorder="1" applyAlignment="1">
      <alignment horizontal="left" vertical="center" wrapText="1"/>
    </xf>
    <xf numFmtId="3" fontId="4" fillId="0" borderId="0" xfId="0" applyNumberFormat="1" applyFont="1" applyFill="1" applyBorder="1" applyAlignment="1">
      <alignment horizontal="left" vertical="center" wrapText="1"/>
    </xf>
    <xf numFmtId="0" fontId="0" fillId="0" borderId="1" xfId="7" applyFont="1" applyBorder="1" applyAlignment="1">
      <alignment horizontal="left" vertical="center"/>
    </xf>
    <xf numFmtId="3" fontId="13" fillId="3" borderId="1" xfId="0" applyNumberFormat="1" applyFont="1" applyFill="1" applyBorder="1" applyAlignment="1">
      <alignment horizontal="center" vertical="center" wrapText="1"/>
    </xf>
    <xf numFmtId="3" fontId="13" fillId="0" borderId="0" xfId="0" applyNumberFormat="1" applyFont="1" applyFill="1" applyBorder="1" applyAlignment="1">
      <alignment horizontal="center" vertical="center" wrapText="1"/>
    </xf>
    <xf numFmtId="3" fontId="2" fillId="0" borderId="1" xfId="0" applyNumberFormat="1" applyFont="1" applyFill="1" applyBorder="1" applyAlignment="1">
      <alignment horizontal="left" vertical="center" wrapText="1"/>
    </xf>
    <xf numFmtId="0" fontId="0" fillId="0" borderId="0" xfId="0" applyFont="1" applyFill="1" applyBorder="1" applyAlignment="1">
      <alignment vertical="center"/>
    </xf>
    <xf numFmtId="0" fontId="0" fillId="0" borderId="0" xfId="0" applyFont="1" applyAlignment="1">
      <alignment vertical="center"/>
    </xf>
    <xf numFmtId="0" fontId="2" fillId="3" borderId="1" xfId="0" applyFont="1" applyFill="1" applyBorder="1" applyAlignment="1">
      <alignment vertical="center"/>
    </xf>
    <xf numFmtId="0" fontId="2" fillId="0" borderId="0" xfId="0" applyFont="1" applyBorder="1" applyAlignment="1">
      <alignment vertical="center"/>
    </xf>
    <xf numFmtId="0" fontId="16" fillId="0" borderId="0" xfId="1" applyFont="1" applyAlignment="1">
      <alignment vertical="center"/>
    </xf>
    <xf numFmtId="0" fontId="0" fillId="0" borderId="0" xfId="1" applyFont="1" applyAlignment="1">
      <alignment vertical="center"/>
    </xf>
    <xf numFmtId="0" fontId="0" fillId="0" borderId="1" xfId="0" applyFont="1" applyBorder="1" applyAlignment="1">
      <alignment vertical="center" wrapText="1"/>
    </xf>
    <xf numFmtId="0" fontId="2" fillId="0" borderId="0" xfId="2" applyFont="1" applyAlignment="1">
      <alignment vertical="center"/>
    </xf>
    <xf numFmtId="0" fontId="2" fillId="0" borderId="0" xfId="2" applyFont="1" applyAlignment="1">
      <alignment horizontal="center" vertical="center"/>
    </xf>
    <xf numFmtId="0" fontId="2" fillId="0" borderId="1" xfId="2" applyFont="1" applyBorder="1" applyAlignment="1">
      <alignment horizontal="left" vertical="center"/>
    </xf>
    <xf numFmtId="0" fontId="4" fillId="0" borderId="0" xfId="2" applyFont="1" applyAlignment="1">
      <alignment vertical="center"/>
    </xf>
    <xf numFmtId="0" fontId="4" fillId="0" borderId="2" xfId="2" applyFont="1" applyBorder="1" applyAlignment="1">
      <alignment horizontal="left" vertical="center" wrapText="1"/>
    </xf>
    <xf numFmtId="0" fontId="4" fillId="0" borderId="2" xfId="2" applyFont="1" applyBorder="1" applyAlignment="1">
      <alignment horizontal="center" vertical="center" wrapText="1"/>
    </xf>
    <xf numFmtId="6" fontId="4" fillId="0" borderId="2" xfId="2" applyNumberFormat="1" applyFont="1" applyBorder="1" applyAlignment="1">
      <alignment horizontal="center" vertical="center" wrapText="1"/>
    </xf>
    <xf numFmtId="0" fontId="2" fillId="0" borderId="2" xfId="2" applyFont="1" applyBorder="1" applyAlignment="1">
      <alignment horizontal="left" vertical="center" wrapText="1"/>
    </xf>
    <xf numFmtId="4" fontId="2" fillId="3" borderId="2" xfId="8" applyNumberFormat="1" applyFont="1" applyFill="1" applyBorder="1" applyAlignment="1">
      <alignment horizontal="center" vertical="center" wrapText="1"/>
    </xf>
    <xf numFmtId="4" fontId="2" fillId="3" borderId="2" xfId="8" quotePrefix="1" applyNumberFormat="1" applyFont="1" applyFill="1" applyBorder="1" applyAlignment="1">
      <alignment horizontal="center" vertical="center" wrapText="1"/>
    </xf>
    <xf numFmtId="4" fontId="2" fillId="3" borderId="2" xfId="2" quotePrefix="1" applyNumberFormat="1" applyFont="1" applyFill="1" applyBorder="1" applyAlignment="1">
      <alignment horizontal="center" vertical="center" wrapText="1"/>
    </xf>
    <xf numFmtId="1" fontId="2" fillId="3" borderId="2" xfId="2" applyNumberFormat="1" applyFont="1" applyFill="1" applyBorder="1" applyAlignment="1">
      <alignment horizontal="right" vertical="center" wrapText="1"/>
    </xf>
    <xf numFmtId="4" fontId="2" fillId="3" borderId="2" xfId="2" applyNumberFormat="1" applyFont="1" applyFill="1" applyBorder="1" applyAlignment="1">
      <alignment horizontal="center" vertical="center" wrapText="1"/>
    </xf>
    <xf numFmtId="1" fontId="2" fillId="3" borderId="2" xfId="2" quotePrefix="1" applyNumberFormat="1" applyFont="1" applyFill="1" applyBorder="1" applyAlignment="1">
      <alignment horizontal="right" vertical="center" wrapText="1"/>
    </xf>
    <xf numFmtId="0" fontId="2" fillId="0" borderId="1" xfId="2" applyFont="1" applyBorder="1" applyAlignment="1">
      <alignment vertical="center"/>
    </xf>
    <xf numFmtId="4" fontId="2" fillId="3" borderId="1" xfId="2" applyNumberFormat="1" applyFont="1" applyFill="1" applyBorder="1" applyAlignment="1">
      <alignment horizontal="center" vertical="center"/>
    </xf>
    <xf numFmtId="1" fontId="2" fillId="3" borderId="1" xfId="2" applyNumberFormat="1" applyFont="1" applyFill="1" applyBorder="1" applyAlignment="1">
      <alignment horizontal="right" vertical="center"/>
    </xf>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2" fontId="2" fillId="2" borderId="5" xfId="2" applyNumberFormat="1" applyFont="1" applyFill="1" applyBorder="1" applyAlignment="1">
      <alignment horizontal="center" vertical="center"/>
    </xf>
    <xf numFmtId="0" fontId="2" fillId="2" borderId="6" xfId="2" applyFont="1" applyFill="1" applyBorder="1" applyAlignment="1">
      <alignment horizontal="center" vertical="center"/>
    </xf>
    <xf numFmtId="0" fontId="2" fillId="2" borderId="2" xfId="2" applyFont="1" applyFill="1" applyBorder="1" applyAlignment="1">
      <alignment horizontal="center" vertical="center"/>
    </xf>
    <xf numFmtId="0" fontId="2" fillId="0" borderId="4" xfId="2" applyFont="1" applyBorder="1" applyAlignment="1">
      <alignment horizontal="center" vertical="center"/>
    </xf>
    <xf numFmtId="0" fontId="2" fillId="0" borderId="0" xfId="2" applyFont="1" applyBorder="1" applyAlignment="1">
      <alignment horizontal="center" vertical="center"/>
    </xf>
    <xf numFmtId="164" fontId="2" fillId="0" borderId="2" xfId="2" applyNumberFormat="1" applyFont="1" applyBorder="1" applyAlignment="1">
      <alignment horizontal="center" vertical="center"/>
    </xf>
    <xf numFmtId="164" fontId="6" fillId="0" borderId="1" xfId="2" applyNumberFormat="1" applyFont="1" applyBorder="1" applyAlignment="1">
      <alignment horizontal="center" vertical="center"/>
    </xf>
    <xf numFmtId="0" fontId="2" fillId="0" borderId="1" xfId="6" applyFont="1" applyFill="1" applyBorder="1" applyAlignment="1">
      <alignment vertical="center" wrapText="1"/>
    </xf>
    <xf numFmtId="0" fontId="2" fillId="0" borderId="1" xfId="6" applyFont="1" applyBorder="1" applyAlignment="1">
      <alignment vertical="center" wrapText="1"/>
    </xf>
    <xf numFmtId="43" fontId="4" fillId="0" borderId="1" xfId="8" applyFont="1" applyFill="1" applyBorder="1" applyAlignment="1">
      <alignment vertical="center" wrapText="1"/>
    </xf>
    <xf numFmtId="0" fontId="9" fillId="0" borderId="0" xfId="0" applyFont="1" applyBorder="1" applyAlignment="1">
      <alignment vertical="center"/>
    </xf>
    <xf numFmtId="0" fontId="9" fillId="0" borderId="1" xfId="0" applyFont="1" applyBorder="1" applyAlignment="1">
      <alignment vertical="center"/>
    </xf>
    <xf numFmtId="0" fontId="4" fillId="0" borderId="1" xfId="6" applyFont="1" applyFill="1" applyBorder="1" applyAlignment="1">
      <alignment vertical="center" wrapText="1"/>
    </xf>
    <xf numFmtId="0" fontId="9" fillId="0" borderId="1" xfId="0" applyFont="1" applyBorder="1" applyAlignment="1">
      <alignment vertical="center" wrapText="1"/>
    </xf>
    <xf numFmtId="0" fontId="9" fillId="0" borderId="1" xfId="7" applyFont="1" applyBorder="1" applyAlignment="1">
      <alignment horizontal="left" vertical="center"/>
    </xf>
    <xf numFmtId="0" fontId="5" fillId="0" borderId="0" xfId="2" applyFont="1" applyAlignment="1">
      <alignment vertical="center"/>
    </xf>
    <xf numFmtId="0" fontId="5" fillId="0" borderId="0" xfId="2" applyFont="1" applyAlignment="1">
      <alignment horizontal="center" vertical="center"/>
    </xf>
    <xf numFmtId="0" fontId="5" fillId="0" borderId="0" xfId="2" applyFont="1" applyAlignment="1">
      <alignment horizontal="left" vertical="center" indent="1"/>
    </xf>
    <xf numFmtId="0" fontId="2" fillId="0" borderId="0" xfId="1" applyFont="1" applyAlignment="1">
      <alignment vertical="center"/>
    </xf>
    <xf numFmtId="0" fontId="16" fillId="3" borderId="9" xfId="1" applyFont="1" applyFill="1" applyBorder="1" applyAlignment="1">
      <alignment vertical="center" wrapText="1"/>
    </xf>
    <xf numFmtId="0" fontId="16" fillId="3" borderId="9" xfId="1" applyFont="1" applyFill="1" applyBorder="1" applyAlignment="1">
      <alignment vertical="center"/>
    </xf>
    <xf numFmtId="0" fontId="0" fillId="3" borderId="9" xfId="1" applyFont="1" applyFill="1" applyBorder="1" applyAlignment="1">
      <alignment vertical="center"/>
    </xf>
    <xf numFmtId="0" fontId="17" fillId="3" borderId="9" xfId="1" applyFont="1" applyFill="1" applyBorder="1" applyAlignment="1">
      <alignment vertical="center" wrapText="1"/>
    </xf>
    <xf numFmtId="0" fontId="23" fillId="0" borderId="0" xfId="6" applyFont="1" applyBorder="1"/>
    <xf numFmtId="0" fontId="22" fillId="0" borderId="0" xfId="12" applyFont="1" applyAlignment="1" applyProtection="1"/>
    <xf numFmtId="0" fontId="0" fillId="4" borderId="0" xfId="0" applyFont="1" applyFill="1" applyAlignment="1">
      <alignment wrapText="1"/>
    </xf>
    <xf numFmtId="0" fontId="20" fillId="4" borderId="0" xfId="0" applyFont="1" applyFill="1" applyBorder="1" applyAlignment="1">
      <alignment horizontal="center"/>
    </xf>
    <xf numFmtId="0" fontId="18" fillId="4" borderId="0" xfId="0" applyFont="1" applyFill="1" applyBorder="1" applyAlignment="1">
      <alignment vertical="center"/>
    </xf>
    <xf numFmtId="0" fontId="5" fillId="4" borderId="0" xfId="0" applyFont="1" applyFill="1" applyBorder="1"/>
    <xf numFmtId="0" fontId="5" fillId="4" borderId="0" xfId="0" applyFont="1" applyFill="1" applyBorder="1" applyAlignment="1">
      <alignment vertical="center"/>
    </xf>
    <xf numFmtId="0" fontId="18" fillId="4" borderId="1" xfId="0" applyFont="1" applyFill="1" applyBorder="1" applyAlignment="1">
      <alignment horizontal="center" vertical="center"/>
    </xf>
    <xf numFmtId="0" fontId="18" fillId="4" borderId="1"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0" xfId="0" applyFont="1" applyFill="1" applyBorder="1" applyAlignment="1">
      <alignment vertical="center" wrapText="1"/>
    </xf>
    <xf numFmtId="0" fontId="2" fillId="4" borderId="0" xfId="0" applyFont="1" applyFill="1" applyBorder="1" applyAlignment="1">
      <alignment vertical="center"/>
    </xf>
    <xf numFmtId="0" fontId="5" fillId="4" borderId="0" xfId="0" applyFont="1" applyFill="1" applyBorder="1" applyAlignment="1">
      <alignment horizontal="left" vertical="center"/>
    </xf>
    <xf numFmtId="0" fontId="5" fillId="4" borderId="14" xfId="0" applyFont="1" applyFill="1" applyBorder="1" applyAlignment="1">
      <alignment horizontal="left" vertical="center"/>
    </xf>
    <xf numFmtId="0" fontId="0" fillId="4" borderId="0" xfId="0" applyFont="1" applyFill="1" applyBorder="1" applyAlignment="1">
      <alignment horizontal="left" vertical="top" wrapText="1"/>
    </xf>
    <xf numFmtId="0" fontId="0" fillId="4" borderId="0" xfId="0" applyFont="1" applyFill="1" applyBorder="1" applyAlignment="1">
      <alignment horizontal="left" wrapText="1"/>
    </xf>
    <xf numFmtId="0" fontId="5" fillId="4" borderId="0" xfId="0" applyFont="1" applyFill="1" applyBorder="1" applyAlignment="1">
      <alignment horizontal="left" vertical="center" wrapText="1"/>
    </xf>
    <xf numFmtId="0" fontId="5" fillId="4" borderId="0" xfId="0" applyFont="1" applyFill="1" applyBorder="1" applyAlignment="1">
      <alignment horizontal="left"/>
    </xf>
    <xf numFmtId="0" fontId="24" fillId="4" borderId="0" xfId="0" applyFont="1" applyFill="1" applyBorder="1" applyAlignment="1">
      <alignment horizontal="left" vertical="center" wrapText="1"/>
    </xf>
    <xf numFmtId="0" fontId="18" fillId="4" borderId="10" xfId="0" applyFont="1" applyFill="1" applyBorder="1" applyAlignment="1">
      <alignment vertical="center"/>
    </xf>
    <xf numFmtId="0" fontId="18" fillId="4" borderId="11" xfId="0" applyFont="1" applyFill="1" applyBorder="1" applyAlignment="1">
      <alignment vertical="center"/>
    </xf>
    <xf numFmtId="0" fontId="18" fillId="4" borderId="12" xfId="0" applyFont="1" applyFill="1" applyBorder="1" applyAlignment="1">
      <alignment vertical="center"/>
    </xf>
    <xf numFmtId="0" fontId="5" fillId="4" borderId="13" xfId="0" applyFont="1" applyFill="1" applyBorder="1" applyAlignment="1">
      <alignment horizontal="center" vertical="center"/>
    </xf>
    <xf numFmtId="0" fontId="0" fillId="0" borderId="0" xfId="0" applyFont="1" applyFill="1" applyAlignment="1">
      <alignment wrapText="1"/>
    </xf>
    <xf numFmtId="0" fontId="16" fillId="0" borderId="0" xfId="0" applyFont="1" applyFill="1" applyAlignment="1">
      <alignment wrapText="1"/>
    </xf>
    <xf numFmtId="0" fontId="16" fillId="0" borderId="0" xfId="0" applyFont="1" applyAlignment="1">
      <alignment wrapText="1"/>
    </xf>
    <xf numFmtId="0" fontId="27" fillId="4" borderId="0" xfId="0" applyFont="1" applyFill="1" applyAlignment="1">
      <alignment wrapText="1"/>
    </xf>
    <xf numFmtId="0" fontId="27" fillId="0" borderId="0" xfId="0" applyFont="1" applyFill="1" applyAlignment="1">
      <alignment wrapText="1"/>
    </xf>
    <xf numFmtId="0" fontId="27" fillId="0" borderId="0" xfId="0" applyFont="1" applyAlignment="1">
      <alignment wrapText="1"/>
    </xf>
    <xf numFmtId="0" fontId="26" fillId="4" borderId="0" xfId="0" applyFont="1" applyFill="1" applyBorder="1" applyAlignment="1">
      <alignment horizontal="center" vertical="center"/>
    </xf>
    <xf numFmtId="0" fontId="26" fillId="4" borderId="0" xfId="0" applyFont="1" applyFill="1" applyBorder="1" applyAlignment="1">
      <alignment vertical="center" wrapText="1"/>
    </xf>
    <xf numFmtId="0" fontId="26" fillId="4" borderId="0" xfId="0" applyFont="1" applyFill="1" applyBorder="1" applyAlignment="1">
      <alignment horizontal="center" vertical="center" wrapText="1"/>
    </xf>
    <xf numFmtId="0" fontId="16" fillId="4" borderId="0" xfId="0" applyFont="1" applyFill="1" applyBorder="1" applyAlignment="1">
      <alignment horizontal="left" vertical="top" wrapText="1"/>
    </xf>
    <xf numFmtId="0" fontId="16" fillId="0" borderId="0" xfId="0" applyFont="1" applyFill="1" applyAlignment="1">
      <alignment vertical="top" wrapText="1"/>
    </xf>
    <xf numFmtId="0" fontId="16" fillId="4" borderId="13" xfId="0" applyFont="1" applyFill="1" applyBorder="1" applyAlignment="1">
      <alignment vertical="center"/>
    </xf>
    <xf numFmtId="0" fontId="16" fillId="4" borderId="0" xfId="0" applyFont="1" applyFill="1" applyBorder="1" applyAlignment="1">
      <alignment vertical="center" wrapText="1"/>
    </xf>
    <xf numFmtId="0" fontId="16" fillId="4" borderId="14" xfId="0" applyFont="1" applyFill="1" applyBorder="1" applyAlignment="1">
      <alignment vertical="center" wrapText="1"/>
    </xf>
    <xf numFmtId="0" fontId="16" fillId="0" borderId="0" xfId="0" applyFont="1" applyFill="1" applyAlignment="1">
      <alignment vertical="center" wrapText="1"/>
    </xf>
    <xf numFmtId="0" fontId="16" fillId="4" borderId="0" xfId="0" applyFont="1" applyFill="1" applyBorder="1" applyAlignment="1">
      <alignment wrapText="1"/>
    </xf>
    <xf numFmtId="0" fontId="9"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0" fillId="3" borderId="1" xfId="0" applyFill="1" applyBorder="1" applyAlignment="1">
      <alignment horizontal="center" vertical="center"/>
    </xf>
    <xf numFmtId="3" fontId="13" fillId="3" borderId="1" xfId="0" applyNumberFormat="1" applyFont="1" applyFill="1" applyBorder="1" applyAlignment="1">
      <alignment horizontal="right" vertical="center" wrapText="1"/>
    </xf>
    <xf numFmtId="0" fontId="4" fillId="0" borderId="16" xfId="0" applyFont="1" applyBorder="1" applyAlignment="1">
      <alignment horizontal="center" vertical="center" wrapText="1"/>
    </xf>
    <xf numFmtId="3" fontId="4" fillId="0" borderId="16" xfId="0" applyNumberFormat="1" applyFont="1" applyBorder="1" applyAlignment="1">
      <alignment horizontal="center" vertical="center" wrapText="1"/>
    </xf>
    <xf numFmtId="0" fontId="0" fillId="0" borderId="16" xfId="0" applyBorder="1" applyAlignment="1">
      <alignment vertical="center"/>
    </xf>
    <xf numFmtId="0" fontId="0" fillId="3" borderId="16" xfId="0" applyFont="1" applyFill="1" applyBorder="1" applyAlignment="1">
      <alignment vertical="center"/>
    </xf>
    <xf numFmtId="0" fontId="0" fillId="0" borderId="0" xfId="0" applyFill="1" applyBorder="1" applyAlignment="1">
      <alignment horizontal="left" vertical="top"/>
    </xf>
    <xf numFmtId="0" fontId="0" fillId="0" borderId="0" xfId="0" applyFill="1" applyBorder="1" applyAlignment="1">
      <alignment horizontal="left" vertical="top" wrapText="1"/>
    </xf>
    <xf numFmtId="0" fontId="0" fillId="0" borderId="0" xfId="0" applyAlignment="1">
      <alignment horizontal="left" vertical="center" wrapText="1" indent="2"/>
    </xf>
    <xf numFmtId="0" fontId="2" fillId="0" borderId="1" xfId="2" applyFont="1" applyFill="1" applyBorder="1" applyAlignment="1">
      <alignment horizontal="left" vertical="center"/>
    </xf>
    <xf numFmtId="0" fontId="5" fillId="0" borderId="0" xfId="0" applyFont="1" applyFill="1" applyBorder="1" applyAlignment="1">
      <alignment horizontal="left" vertical="top"/>
    </xf>
    <xf numFmtId="0" fontId="0" fillId="4" borderId="0" xfId="0" applyFont="1" applyFill="1" applyBorder="1" applyAlignment="1">
      <alignment vertical="center"/>
    </xf>
    <xf numFmtId="0" fontId="12" fillId="4" borderId="0" xfId="0" applyFont="1" applyFill="1" applyBorder="1" applyAlignment="1">
      <alignment horizontal="left" vertical="center"/>
    </xf>
    <xf numFmtId="0" fontId="14" fillId="4" borderId="0" xfId="0" applyFont="1" applyFill="1" applyAlignment="1">
      <alignment horizontal="left" vertical="center"/>
    </xf>
    <xf numFmtId="0" fontId="15" fillId="4" borderId="0" xfId="6" applyFont="1" applyFill="1" applyAlignment="1">
      <alignment horizontal="right" vertical="center"/>
    </xf>
    <xf numFmtId="0" fontId="15" fillId="4" borderId="0" xfId="6" applyFont="1" applyFill="1" applyAlignment="1">
      <alignment vertical="center"/>
    </xf>
    <xf numFmtId="3" fontId="4" fillId="4" borderId="0" xfId="0" applyNumberFormat="1" applyFont="1" applyFill="1" applyBorder="1" applyAlignment="1">
      <alignment horizontal="left" vertical="center" wrapText="1"/>
    </xf>
    <xf numFmtId="3" fontId="13" fillId="4" borderId="0" xfId="0" applyNumberFormat="1" applyFont="1" applyFill="1" applyBorder="1" applyAlignment="1">
      <alignment horizontal="center" vertical="center" wrapText="1"/>
    </xf>
    <xf numFmtId="0" fontId="22" fillId="4" borderId="0" xfId="12" applyFont="1" applyFill="1" applyAlignment="1" applyProtection="1"/>
    <xf numFmtId="0" fontId="15" fillId="4" borderId="0" xfId="6" applyFont="1" applyFill="1" applyAlignment="1">
      <alignment vertical="center" wrapText="1"/>
    </xf>
    <xf numFmtId="3" fontId="2" fillId="4" borderId="0" xfId="0" applyNumberFormat="1" applyFont="1" applyFill="1" applyBorder="1" applyAlignment="1">
      <alignment horizontal="right" vertical="center" wrapText="1"/>
    </xf>
    <xf numFmtId="0" fontId="16" fillId="4" borderId="0" xfId="1" applyFont="1" applyFill="1" applyAlignment="1">
      <alignment vertical="center"/>
    </xf>
    <xf numFmtId="0" fontId="0" fillId="4" borderId="0" xfId="1" applyFont="1" applyFill="1" applyAlignment="1">
      <alignment vertical="center"/>
    </xf>
    <xf numFmtId="3" fontId="2" fillId="4" borderId="0" xfId="0" applyNumberFormat="1" applyFont="1" applyFill="1" applyBorder="1" applyAlignment="1">
      <alignment horizontal="left" vertical="center" wrapText="1"/>
    </xf>
    <xf numFmtId="0" fontId="0" fillId="4" borderId="0" xfId="0" applyFont="1" applyFill="1" applyAlignment="1">
      <alignment vertical="center"/>
    </xf>
    <xf numFmtId="0" fontId="2" fillId="4" borderId="0" xfId="0" applyFont="1" applyFill="1" applyBorder="1" applyAlignment="1">
      <alignment horizontal="left" vertical="top" wrapText="1"/>
    </xf>
    <xf numFmtId="0" fontId="14" fillId="4" borderId="0" xfId="0" applyFont="1" applyFill="1" applyAlignment="1">
      <alignment horizontal="center" vertical="center"/>
    </xf>
    <xf numFmtId="0" fontId="10" fillId="4" borderId="0" xfId="0" applyFont="1" applyFill="1" applyAlignment="1">
      <alignment horizontal="center" vertical="center" wrapText="1"/>
    </xf>
    <xf numFmtId="0" fontId="16" fillId="4" borderId="13" xfId="2" applyFont="1" applyFill="1" applyBorder="1" applyAlignment="1">
      <alignment horizontal="left" vertical="center"/>
    </xf>
    <xf numFmtId="0" fontId="16" fillId="4" borderId="14" xfId="0" applyFont="1" applyFill="1" applyBorder="1" applyAlignment="1">
      <alignment wrapText="1"/>
    </xf>
    <xf numFmtId="0" fontId="0" fillId="4" borderId="0" xfId="0" applyFill="1" applyBorder="1" applyAlignment="1">
      <alignment vertical="center" wrapText="1"/>
    </xf>
    <xf numFmtId="0" fontId="0" fillId="4" borderId="0" xfId="0" applyFill="1" applyBorder="1" applyAlignment="1">
      <alignment vertical="top"/>
    </xf>
    <xf numFmtId="0" fontId="0" fillId="4" borderId="0" xfId="0" applyFill="1" applyBorder="1" applyAlignment="1">
      <alignment vertical="top" wrapText="1"/>
    </xf>
    <xf numFmtId="0" fontId="18" fillId="4" borderId="0" xfId="0" applyFont="1" applyFill="1" applyBorder="1" applyAlignment="1"/>
    <xf numFmtId="0" fontId="2" fillId="4" borderId="0" xfId="0" applyFont="1" applyFill="1" applyBorder="1"/>
    <xf numFmtId="0" fontId="2" fillId="4" borderId="0" xfId="0" applyFont="1" applyFill="1" applyBorder="1" applyAlignment="1">
      <alignment horizontal="center"/>
    </xf>
    <xf numFmtId="0" fontId="23" fillId="4" borderId="0" xfId="6" applyFont="1" applyFill="1" applyBorder="1"/>
    <xf numFmtId="0" fontId="18" fillId="0" borderId="0" xfId="2" applyFont="1" applyBorder="1" applyAlignment="1">
      <alignment vertical="center"/>
    </xf>
    <xf numFmtId="0" fontId="5" fillId="0" borderId="0" xfId="2" applyFont="1" applyBorder="1" applyAlignment="1">
      <alignment vertical="center"/>
    </xf>
    <xf numFmtId="0" fontId="5" fillId="0" borderId="0" xfId="2" applyFont="1" applyBorder="1" applyAlignment="1">
      <alignment horizontal="center" vertical="center"/>
    </xf>
    <xf numFmtId="0" fontId="2" fillId="0" borderId="0" xfId="2" applyFont="1" applyBorder="1" applyAlignment="1">
      <alignment vertical="center"/>
    </xf>
    <xf numFmtId="0" fontId="20" fillId="4" borderId="0" xfId="0" applyFont="1" applyFill="1" applyBorder="1" applyAlignment="1">
      <alignment horizontal="left" vertical="center"/>
    </xf>
    <xf numFmtId="0" fontId="12" fillId="4" borderId="0" xfId="0" applyFont="1" applyFill="1" applyAlignment="1">
      <alignment horizontal="left" vertical="center"/>
    </xf>
    <xf numFmtId="0" fontId="20" fillId="0" borderId="0" xfId="0" applyFont="1" applyBorder="1" applyAlignment="1">
      <alignment horizontal="left" vertical="center"/>
    </xf>
    <xf numFmtId="0" fontId="12" fillId="0" borderId="0" xfId="0" applyFont="1" applyAlignment="1">
      <alignment horizontal="left" vertical="center"/>
    </xf>
    <xf numFmtId="0" fontId="4" fillId="0" borderId="9" xfId="0" applyFont="1" applyFill="1" applyBorder="1" applyAlignment="1">
      <alignment horizontal="center" vertical="center" wrapText="1"/>
    </xf>
    <xf numFmtId="0" fontId="16" fillId="0" borderId="15" xfId="2" applyFont="1" applyFill="1" applyBorder="1" applyAlignment="1">
      <alignment horizontal="left" vertical="center"/>
    </xf>
    <xf numFmtId="0" fontId="0" fillId="0" borderId="4" xfId="0" applyFont="1" applyFill="1" applyBorder="1" applyAlignment="1">
      <alignment wrapText="1"/>
    </xf>
    <xf numFmtId="0" fontId="0" fillId="0" borderId="7" xfId="0" applyFont="1" applyFill="1" applyBorder="1" applyAlignment="1">
      <alignment wrapText="1"/>
    </xf>
    <xf numFmtId="0" fontId="28" fillId="4" borderId="19" xfId="0" applyFont="1" applyFill="1" applyBorder="1" applyAlignment="1">
      <alignment horizontal="center" vertical="center" wrapText="1"/>
    </xf>
    <xf numFmtId="0" fontId="29" fillId="4" borderId="20" xfId="0" applyFont="1" applyFill="1" applyBorder="1" applyAlignment="1">
      <alignment horizontal="center" vertical="center" wrapText="1"/>
    </xf>
    <xf numFmtId="0" fontId="16" fillId="4" borderId="22" xfId="0" applyFont="1" applyFill="1" applyBorder="1" applyAlignment="1">
      <alignment vertical="center" wrapText="1"/>
    </xf>
    <xf numFmtId="0" fontId="28" fillId="4" borderId="19" xfId="0" applyFont="1" applyFill="1" applyBorder="1" applyAlignment="1">
      <alignment vertical="center" wrapText="1"/>
    </xf>
    <xf numFmtId="0" fontId="16" fillId="4" borderId="19" xfId="0" applyFont="1" applyFill="1" applyBorder="1" applyAlignment="1">
      <alignment vertical="center" wrapText="1"/>
    </xf>
    <xf numFmtId="0" fontId="16" fillId="4" borderId="25" xfId="0" applyFont="1" applyFill="1" applyBorder="1" applyAlignment="1">
      <alignment vertical="center" wrapText="1"/>
    </xf>
    <xf numFmtId="0" fontId="16" fillId="4" borderId="25" xfId="0" applyFont="1" applyFill="1" applyBorder="1" applyAlignment="1">
      <alignment horizontal="left" vertical="center" wrapText="1"/>
    </xf>
    <xf numFmtId="0" fontId="16" fillId="4" borderId="22" xfId="0" applyFont="1" applyFill="1" applyBorder="1" applyAlignment="1">
      <alignment horizontal="left" vertical="center" wrapText="1"/>
    </xf>
    <xf numFmtId="0" fontId="2" fillId="4" borderId="0" xfId="0" applyFont="1" applyFill="1" applyAlignment="1">
      <alignment vertical="center"/>
    </xf>
    <xf numFmtId="0" fontId="0" fillId="4" borderId="0" xfId="0" applyFill="1"/>
    <xf numFmtId="0" fontId="25" fillId="4" borderId="0" xfId="0" applyFont="1" applyFill="1"/>
    <xf numFmtId="0" fontId="5" fillId="4" borderId="1" xfId="0" applyFont="1" applyFill="1" applyBorder="1" applyAlignment="1">
      <alignment horizontal="center" vertical="center"/>
    </xf>
    <xf numFmtId="0" fontId="33" fillId="4" borderId="1" xfId="12" applyFont="1" applyFill="1" applyBorder="1" applyAlignment="1" applyProtection="1">
      <alignment vertical="center" wrapText="1"/>
    </xf>
    <xf numFmtId="0" fontId="5" fillId="4" borderId="1" xfId="0" applyFont="1" applyFill="1" applyBorder="1" applyAlignment="1">
      <alignment horizontal="center" vertical="center" wrapText="1"/>
    </xf>
    <xf numFmtId="0" fontId="5" fillId="0" borderId="0" xfId="0" applyFont="1" applyFill="1" applyBorder="1" applyAlignment="1">
      <alignment vertical="top"/>
    </xf>
    <xf numFmtId="0" fontId="0" fillId="0" borderId="26" xfId="0" applyBorder="1" applyAlignment="1">
      <alignment vertical="center"/>
    </xf>
    <xf numFmtId="0" fontId="0" fillId="4" borderId="0" xfId="0" applyFill="1" applyBorder="1" applyAlignment="1">
      <alignment vertical="center"/>
    </xf>
    <xf numFmtId="0" fontId="0" fillId="4" borderId="16" xfId="0" applyFont="1" applyFill="1" applyBorder="1" applyAlignment="1">
      <alignment vertical="center"/>
    </xf>
    <xf numFmtId="0" fontId="4" fillId="0" borderId="1" xfId="9" applyFont="1" applyFill="1" applyBorder="1" applyAlignment="1">
      <alignment horizontal="center" vertical="center" wrapText="1"/>
    </xf>
    <xf numFmtId="0" fontId="15" fillId="4" borderId="0" xfId="6" applyFont="1" applyFill="1" applyBorder="1" applyAlignment="1">
      <alignment vertical="center"/>
    </xf>
    <xf numFmtId="0" fontId="15" fillId="0" borderId="0" xfId="6" applyFont="1" applyBorder="1" applyAlignment="1">
      <alignment vertical="center"/>
    </xf>
    <xf numFmtId="0" fontId="15" fillId="0" borderId="0" xfId="6" applyFont="1" applyAlignment="1">
      <alignment vertical="center"/>
    </xf>
    <xf numFmtId="0" fontId="15" fillId="4" borderId="0" xfId="6" applyFont="1" applyFill="1" applyAlignment="1">
      <alignment horizontal="center" vertical="center" wrapText="1"/>
    </xf>
    <xf numFmtId="0" fontId="15" fillId="4" borderId="0" xfId="6" applyFont="1" applyFill="1" applyBorder="1" applyAlignment="1">
      <alignment horizontal="center" vertical="center" wrapText="1"/>
    </xf>
    <xf numFmtId="0" fontId="15" fillId="0" borderId="0" xfId="6" applyFont="1" applyBorder="1" applyAlignment="1">
      <alignment horizontal="center" vertical="center" wrapText="1"/>
    </xf>
    <xf numFmtId="0" fontId="15" fillId="0" borderId="0" xfId="6" applyFont="1" applyAlignment="1">
      <alignment horizontal="center" vertical="center" wrapText="1"/>
    </xf>
    <xf numFmtId="0" fontId="22" fillId="4" borderId="0" xfId="12" applyFont="1" applyFill="1" applyAlignment="1" applyProtection="1">
      <alignment vertical="center"/>
    </xf>
    <xf numFmtId="0" fontId="4" fillId="4" borderId="0" xfId="6" applyFont="1" applyFill="1" applyAlignment="1">
      <alignment vertical="center"/>
    </xf>
    <xf numFmtId="0" fontId="9" fillId="4" borderId="0" xfId="0" applyFont="1" applyFill="1" applyAlignment="1">
      <alignment vertical="center"/>
    </xf>
    <xf numFmtId="0" fontId="9" fillId="0" borderId="0" xfId="0" applyFont="1" applyAlignment="1">
      <alignment vertical="center"/>
    </xf>
    <xf numFmtId="0" fontId="9" fillId="4" borderId="0" xfId="0" applyFont="1" applyFill="1" applyBorder="1" applyAlignment="1">
      <alignment vertical="center"/>
    </xf>
    <xf numFmtId="0" fontId="15" fillId="4" borderId="0" xfId="6" applyFont="1" applyFill="1" applyBorder="1" applyAlignment="1">
      <alignment vertical="center" wrapText="1"/>
    </xf>
    <xf numFmtId="0" fontId="15" fillId="4" borderId="0" xfId="6" applyFont="1" applyFill="1" applyBorder="1" applyAlignment="1">
      <alignment horizontal="right" vertical="center"/>
    </xf>
    <xf numFmtId="0" fontId="4" fillId="4" borderId="0" xfId="6" applyFont="1" applyFill="1" applyBorder="1" applyAlignment="1">
      <alignment vertical="center"/>
    </xf>
    <xf numFmtId="0" fontId="15" fillId="0" borderId="0" xfId="6" applyFont="1" applyBorder="1" applyAlignment="1">
      <alignment vertical="center" wrapText="1"/>
    </xf>
    <xf numFmtId="0" fontId="4" fillId="0" borderId="1" xfId="6" applyFont="1" applyBorder="1" applyAlignment="1">
      <alignment vertical="center" wrapText="1"/>
    </xf>
    <xf numFmtId="165" fontId="2" fillId="3" borderId="1" xfId="8" applyNumberFormat="1" applyFont="1" applyFill="1" applyBorder="1" applyAlignment="1">
      <alignment horizontal="right" vertical="center"/>
    </xf>
    <xf numFmtId="165" fontId="2" fillId="3" borderId="1" xfId="8" applyNumberFormat="1" applyFont="1" applyFill="1" applyBorder="1" applyAlignment="1">
      <alignment vertical="center"/>
    </xf>
    <xf numFmtId="165" fontId="4" fillId="0" borderId="1" xfId="8" applyNumberFormat="1" applyFont="1" applyBorder="1" applyAlignment="1">
      <alignment vertical="center"/>
    </xf>
    <xf numFmtId="0" fontId="2" fillId="0" borderId="0" xfId="6" applyFont="1" applyBorder="1" applyAlignment="1">
      <alignment vertical="center" wrapText="1"/>
    </xf>
    <xf numFmtId="0" fontId="4" fillId="0" borderId="0" xfId="6" applyFont="1" applyBorder="1" applyAlignment="1">
      <alignment vertical="center"/>
    </xf>
    <xf numFmtId="0" fontId="2" fillId="4" borderId="0" xfId="6" applyFont="1" applyFill="1" applyAlignment="1">
      <alignment vertical="center"/>
    </xf>
    <xf numFmtId="0" fontId="2" fillId="4" borderId="0" xfId="6" applyFont="1" applyFill="1" applyBorder="1" applyAlignment="1">
      <alignment vertical="center"/>
    </xf>
    <xf numFmtId="0" fontId="2" fillId="0" borderId="0" xfId="6" applyFont="1" applyBorder="1" applyAlignment="1">
      <alignment vertical="center"/>
    </xf>
    <xf numFmtId="0" fontId="2" fillId="0" borderId="0" xfId="6" applyFont="1" applyAlignment="1">
      <alignment vertical="center"/>
    </xf>
    <xf numFmtId="0" fontId="15" fillId="0" borderId="0" xfId="6" applyFont="1" applyFill="1" applyBorder="1" applyAlignment="1">
      <alignment vertical="center"/>
    </xf>
    <xf numFmtId="0" fontId="15" fillId="0" borderId="0" xfId="6" applyFont="1" applyFill="1" applyAlignment="1">
      <alignment vertical="center"/>
    </xf>
    <xf numFmtId="0" fontId="2" fillId="0" borderId="0" xfId="6" applyFont="1" applyFill="1" applyBorder="1" applyAlignment="1">
      <alignment vertical="center"/>
    </xf>
    <xf numFmtId="0" fontId="2" fillId="0" borderId="0" xfId="6" applyFont="1" applyFill="1" applyAlignment="1">
      <alignment vertical="center"/>
    </xf>
    <xf numFmtId="165" fontId="4" fillId="0" borderId="1" xfId="8" applyNumberFormat="1" applyFont="1" applyBorder="1" applyAlignment="1">
      <alignment horizontal="right" vertical="center"/>
    </xf>
    <xf numFmtId="165" fontId="4" fillId="0" borderId="1" xfId="8" applyNumberFormat="1" applyFont="1" applyFill="1" applyBorder="1" applyAlignment="1">
      <alignment horizontal="right" vertical="center"/>
    </xf>
    <xf numFmtId="10" fontId="4" fillId="0" borderId="1" xfId="10" applyNumberFormat="1" applyFont="1" applyFill="1" applyBorder="1" applyAlignment="1">
      <alignment horizontal="right" vertical="center"/>
    </xf>
    <xf numFmtId="43" fontId="4" fillId="0" borderId="1" xfId="8" applyFont="1" applyBorder="1" applyAlignment="1">
      <alignment horizontal="right" vertical="center"/>
    </xf>
    <xf numFmtId="0" fontId="2" fillId="4" borderId="0" xfId="6" applyFont="1" applyFill="1" applyBorder="1" applyAlignment="1">
      <alignment vertical="center" wrapText="1"/>
    </xf>
    <xf numFmtId="165" fontId="2" fillId="4" borderId="0" xfId="11" applyNumberFormat="1" applyFont="1" applyFill="1" applyBorder="1" applyAlignment="1">
      <alignment horizontal="right" vertical="center"/>
    </xf>
    <xf numFmtId="165" fontId="2" fillId="4" borderId="0" xfId="11" applyNumberFormat="1" applyFont="1" applyFill="1" applyBorder="1" applyAlignment="1">
      <alignment vertical="center"/>
    </xf>
    <xf numFmtId="0" fontId="4" fillId="4" borderId="0" xfId="6" applyFont="1" applyFill="1" applyBorder="1" applyAlignment="1">
      <alignment vertical="center" wrapText="1"/>
    </xf>
    <xf numFmtId="0" fontId="4" fillId="0" borderId="0" xfId="6" applyFont="1" applyAlignment="1">
      <alignment vertical="center"/>
    </xf>
    <xf numFmtId="0" fontId="13" fillId="4" borderId="0" xfId="0" applyFont="1" applyFill="1" applyBorder="1" applyAlignment="1">
      <alignment horizontal="left" vertical="center"/>
    </xf>
    <xf numFmtId="0" fontId="9" fillId="3" borderId="1" xfId="0" applyFont="1" applyFill="1" applyBorder="1" applyAlignment="1">
      <alignment horizontal="center" vertical="center"/>
    </xf>
    <xf numFmtId="0" fontId="9" fillId="0" borderId="1" xfId="0" applyFont="1" applyBorder="1" applyAlignment="1">
      <alignment horizontal="left" vertical="center" wrapText="1"/>
    </xf>
    <xf numFmtId="0" fontId="9" fillId="3" borderId="1" xfId="0" applyFont="1" applyFill="1" applyBorder="1" applyAlignment="1">
      <alignment horizontal="center" vertical="center" wrapText="1"/>
    </xf>
    <xf numFmtId="0" fontId="13" fillId="4" borderId="0" xfId="0" applyFont="1" applyFill="1" applyAlignment="1">
      <alignment horizontal="left" vertical="center"/>
    </xf>
    <xf numFmtId="165" fontId="5" fillId="0" borderId="1" xfId="13" applyNumberFormat="1" applyFont="1" applyBorder="1" applyAlignment="1">
      <alignment horizontal="right"/>
    </xf>
    <xf numFmtId="0" fontId="5" fillId="0" borderId="0" xfId="13" applyFont="1" applyBorder="1" applyAlignment="1">
      <alignment vertical="center"/>
    </xf>
    <xf numFmtId="0" fontId="37" fillId="0" borderId="0" xfId="1" applyFont="1" applyAlignment="1">
      <alignment vertical="center"/>
    </xf>
    <xf numFmtId="0" fontId="38" fillId="0" borderId="0" xfId="1" applyFont="1" applyAlignment="1">
      <alignment vertical="center"/>
    </xf>
    <xf numFmtId="0" fontId="40" fillId="0" borderId="0" xfId="1" applyFont="1" applyBorder="1" applyAlignment="1">
      <alignment vertical="center"/>
    </xf>
    <xf numFmtId="0" fontId="0" fillId="0" borderId="0" xfId="1" applyFont="1" applyBorder="1" applyAlignment="1">
      <alignment vertical="center"/>
    </xf>
    <xf numFmtId="0" fontId="38" fillId="0" borderId="0" xfId="2" applyFont="1" applyAlignment="1">
      <alignment horizontal="center" vertical="center"/>
    </xf>
    <xf numFmtId="0" fontId="38" fillId="0" borderId="0" xfId="2" applyFont="1" applyAlignment="1">
      <alignment vertical="center"/>
    </xf>
    <xf numFmtId="0" fontId="2" fillId="0" borderId="15" xfId="2" applyFont="1" applyBorder="1" applyAlignment="1">
      <alignment horizontal="left" vertical="center" wrapText="1"/>
    </xf>
    <xf numFmtId="164" fontId="6" fillId="0" borderId="2" xfId="2" applyNumberFormat="1" applyFont="1" applyBorder="1" applyAlignment="1">
      <alignment horizontal="center" vertical="center"/>
    </xf>
    <xf numFmtId="0" fontId="4" fillId="5" borderId="0" xfId="2" applyFont="1" applyFill="1" applyBorder="1" applyAlignment="1">
      <alignment horizontal="center" vertical="center" wrapText="1"/>
    </xf>
    <xf numFmtId="0" fontId="4" fillId="5" borderId="10" xfId="2" applyFont="1" applyFill="1" applyBorder="1" applyAlignment="1">
      <alignment horizontal="center" vertical="center" wrapText="1"/>
    </xf>
    <xf numFmtId="0" fontId="4" fillId="5" borderId="11" xfId="2" applyFont="1" applyFill="1" applyBorder="1" applyAlignment="1">
      <alignment horizontal="center" vertical="center" wrapText="1"/>
    </xf>
    <xf numFmtId="0" fontId="4" fillId="5" borderId="12" xfId="2" applyFont="1" applyFill="1" applyBorder="1" applyAlignment="1">
      <alignment horizontal="center" vertical="center" wrapText="1"/>
    </xf>
    <xf numFmtId="0" fontId="4" fillId="5" borderId="13" xfId="2" applyFont="1" applyFill="1" applyBorder="1" applyAlignment="1">
      <alignment horizontal="center" vertical="center" wrapText="1"/>
    </xf>
    <xf numFmtId="0" fontId="4" fillId="5" borderId="14" xfId="2" applyFont="1" applyFill="1" applyBorder="1" applyAlignment="1">
      <alignment horizontal="center" vertical="center" wrapText="1"/>
    </xf>
    <xf numFmtId="0" fontId="4" fillId="5" borderId="15" xfId="2" applyFont="1" applyFill="1" applyBorder="1" applyAlignment="1">
      <alignment horizontal="center" vertical="center" wrapText="1"/>
    </xf>
    <xf numFmtId="0" fontId="4" fillId="5" borderId="4" xfId="2" applyFont="1" applyFill="1" applyBorder="1" applyAlignment="1">
      <alignment horizontal="center" vertical="center" wrapText="1"/>
    </xf>
    <xf numFmtId="0" fontId="4" fillId="5" borderId="7" xfId="2" applyFont="1" applyFill="1" applyBorder="1" applyAlignment="1">
      <alignment horizontal="center" vertical="center" wrapText="1"/>
    </xf>
    <xf numFmtId="164" fontId="2" fillId="0" borderId="1" xfId="2" applyNumberFormat="1" applyFont="1" applyBorder="1" applyAlignment="1">
      <alignment horizontal="center" vertical="center"/>
    </xf>
    <xf numFmtId="0" fontId="2" fillId="0" borderId="1" xfId="2" applyFont="1" applyBorder="1" applyAlignment="1">
      <alignment horizontal="left" vertical="center" wrapText="1"/>
    </xf>
    <xf numFmtId="0" fontId="38" fillId="0" borderId="1" xfId="2" applyFont="1" applyBorder="1" applyAlignment="1">
      <alignment horizontal="center" vertical="center" wrapText="1"/>
    </xf>
    <xf numFmtId="0" fontId="4" fillId="4" borderId="1" xfId="6" applyFont="1" applyFill="1" applyBorder="1" applyAlignment="1">
      <alignment vertical="center" wrapText="1"/>
    </xf>
    <xf numFmtId="0" fontId="4" fillId="0" borderId="1" xfId="2" applyFont="1" applyBorder="1" applyAlignment="1">
      <alignment horizontal="center" vertical="center" wrapText="1"/>
    </xf>
    <xf numFmtId="0" fontId="41" fillId="4" borderId="0" xfId="6" applyFont="1" applyFill="1" applyBorder="1" applyAlignment="1">
      <alignment vertical="center" wrapText="1"/>
    </xf>
    <xf numFmtId="0" fontId="5" fillId="4" borderId="0" xfId="13" applyFont="1" applyFill="1" applyBorder="1"/>
    <xf numFmtId="0" fontId="5" fillId="4" borderId="0" xfId="13" applyFont="1" applyFill="1" applyBorder="1" applyAlignment="1">
      <alignment wrapText="1"/>
    </xf>
    <xf numFmtId="165" fontId="5" fillId="4" borderId="0" xfId="15" applyNumberFormat="1" applyFont="1" applyFill="1" applyBorder="1" applyAlignment="1">
      <alignment horizontal="right"/>
    </xf>
    <xf numFmtId="165" fontId="5" fillId="4" borderId="0" xfId="15" applyNumberFormat="1" applyFont="1" applyFill="1" applyBorder="1"/>
    <xf numFmtId="0" fontId="18" fillId="4" borderId="0" xfId="13" applyFont="1" applyFill="1" applyBorder="1"/>
    <xf numFmtId="0" fontId="36" fillId="4" borderId="0" xfId="13" applyFont="1" applyFill="1" applyBorder="1"/>
    <xf numFmtId="0" fontId="36" fillId="4" borderId="0" xfId="13" applyFont="1" applyFill="1" applyBorder="1" applyAlignment="1">
      <alignment wrapText="1"/>
    </xf>
    <xf numFmtId="165" fontId="36" fillId="4" borderId="0" xfId="13" applyNumberFormat="1" applyFont="1" applyFill="1" applyBorder="1" applyAlignment="1">
      <alignment horizontal="right"/>
    </xf>
    <xf numFmtId="0" fontId="36" fillId="4" borderId="0" xfId="13" applyFont="1" applyFill="1" applyBorder="1" applyAlignment="1">
      <alignment vertical="center"/>
    </xf>
    <xf numFmtId="165" fontId="5" fillId="3" borderId="1" xfId="8" applyNumberFormat="1" applyFont="1" applyFill="1" applyBorder="1" applyAlignment="1">
      <alignment horizontal="right" vertical="center"/>
    </xf>
    <xf numFmtId="165" fontId="18" fillId="0" borderId="1" xfId="13" applyNumberFormat="1" applyFont="1" applyBorder="1" applyAlignment="1">
      <alignment horizontal="right"/>
    </xf>
    <xf numFmtId="0" fontId="5" fillId="0" borderId="1" xfId="13" applyFont="1" applyBorder="1" applyAlignment="1">
      <alignment horizontal="left" vertical="center" wrapText="1"/>
    </xf>
    <xf numFmtId="0" fontId="5" fillId="0" borderId="1" xfId="14" applyNumberFormat="1" applyFont="1" applyBorder="1" applyAlignment="1">
      <alignment horizontal="right" vertical="center"/>
    </xf>
    <xf numFmtId="0" fontId="18" fillId="0" borderId="1" xfId="14" applyNumberFormat="1" applyFont="1" applyBorder="1" applyAlignment="1">
      <alignment horizontal="right" vertical="center"/>
    </xf>
    <xf numFmtId="0" fontId="18" fillId="0" borderId="1" xfId="13" applyFont="1" applyBorder="1" applyAlignment="1">
      <alignment vertical="center" wrapText="1"/>
    </xf>
    <xf numFmtId="0" fontId="18" fillId="0" borderId="1" xfId="16" applyFont="1" applyFill="1" applyBorder="1" applyAlignment="1">
      <alignment horizontal="center" vertical="center" wrapText="1"/>
    </xf>
    <xf numFmtId="165" fontId="18" fillId="3" borderId="1" xfId="8" applyNumberFormat="1" applyFont="1" applyFill="1" applyBorder="1" applyAlignment="1">
      <alignment horizontal="right" vertical="center"/>
    </xf>
    <xf numFmtId="0" fontId="5" fillId="0" borderId="1" xfId="13" applyFont="1" applyBorder="1" applyAlignment="1">
      <alignment wrapText="1"/>
    </xf>
    <xf numFmtId="0" fontId="18" fillId="0" borderId="1" xfId="13" applyFont="1" applyBorder="1" applyAlignment="1">
      <alignment horizontal="left" vertical="center" wrapText="1"/>
    </xf>
    <xf numFmtId="0" fontId="2" fillId="4" borderId="1" xfId="13" applyFont="1" applyFill="1" applyBorder="1" applyAlignment="1">
      <alignment vertical="center" wrapText="1"/>
    </xf>
    <xf numFmtId="0" fontId="2" fillId="4" borderId="8" xfId="1" applyFont="1" applyFill="1" applyBorder="1" applyAlignment="1">
      <alignment vertical="center"/>
    </xf>
    <xf numFmtId="0" fontId="0" fillId="4" borderId="27" xfId="1" applyFont="1" applyFill="1" applyBorder="1" applyAlignment="1">
      <alignment vertical="center"/>
    </xf>
    <xf numFmtId="0" fontId="0" fillId="4" borderId="5" xfId="1" applyFont="1" applyFill="1" applyBorder="1" applyAlignment="1">
      <alignment vertical="center"/>
    </xf>
    <xf numFmtId="0" fontId="40" fillId="4" borderId="1" xfId="1" applyFont="1" applyFill="1" applyBorder="1" applyAlignment="1">
      <alignment vertical="center"/>
    </xf>
    <xf numFmtId="0" fontId="0" fillId="0" borderId="1" xfId="0" applyBorder="1" applyAlignment="1">
      <alignment vertical="center" wrapText="1"/>
    </xf>
    <xf numFmtId="0" fontId="2" fillId="4" borderId="0" xfId="1" applyFont="1" applyFill="1" applyAlignment="1">
      <alignment vertical="center"/>
    </xf>
    <xf numFmtId="0" fontId="2" fillId="0" borderId="9" xfId="0" applyFont="1" applyFill="1" applyBorder="1" applyAlignment="1">
      <alignment horizontal="center" vertical="center" wrapText="1"/>
    </xf>
    <xf numFmtId="0" fontId="2" fillId="0" borderId="2" xfId="2" applyFont="1" applyBorder="1" applyAlignment="1">
      <alignment horizontal="center" vertical="center" wrapText="1"/>
    </xf>
    <xf numFmtId="0" fontId="28" fillId="4" borderId="23" xfId="0" applyFont="1" applyFill="1" applyBorder="1" applyAlignment="1">
      <alignment vertical="center" wrapText="1"/>
    </xf>
    <xf numFmtId="0" fontId="28" fillId="4" borderId="21" xfId="0" applyFont="1" applyFill="1" applyBorder="1" applyAlignment="1">
      <alignment vertical="center" wrapText="1"/>
    </xf>
    <xf numFmtId="0" fontId="16" fillId="4" borderId="23" xfId="0" applyFont="1" applyFill="1" applyBorder="1" applyAlignment="1">
      <alignment vertical="center" wrapText="1"/>
    </xf>
    <xf numFmtId="0" fontId="28" fillId="4" borderId="21" xfId="0" applyFont="1" applyFill="1" applyBorder="1" applyAlignment="1">
      <alignment horizontal="left" vertical="center" wrapText="1"/>
    </xf>
    <xf numFmtId="0" fontId="24" fillId="4" borderId="10" xfId="0" applyFont="1" applyFill="1" applyBorder="1" applyAlignment="1">
      <alignment horizontal="left" vertical="center" wrapText="1"/>
    </xf>
    <xf numFmtId="0" fontId="24" fillId="4" borderId="11" xfId="0" applyFont="1" applyFill="1" applyBorder="1" applyAlignment="1">
      <alignment horizontal="left" vertical="center" wrapText="1"/>
    </xf>
    <xf numFmtId="0" fontId="24" fillId="4" borderId="12" xfId="0" applyFont="1" applyFill="1" applyBorder="1" applyAlignment="1">
      <alignment horizontal="left" vertical="center" wrapText="1"/>
    </xf>
    <xf numFmtId="0" fontId="16" fillId="4" borderId="13" xfId="0" applyFont="1" applyFill="1" applyBorder="1" applyAlignment="1">
      <alignment horizontal="left" vertical="top" wrapText="1"/>
    </xf>
    <xf numFmtId="0" fontId="16" fillId="4" borderId="0" xfId="0" applyFont="1" applyFill="1" applyBorder="1" applyAlignment="1">
      <alignment horizontal="left" vertical="top" wrapText="1"/>
    </xf>
    <xf numFmtId="0" fontId="16" fillId="4" borderId="14" xfId="0" applyFont="1" applyFill="1" applyBorder="1" applyAlignment="1">
      <alignment horizontal="left" vertical="top" wrapText="1"/>
    </xf>
    <xf numFmtId="3" fontId="2" fillId="0" borderId="8" xfId="0" applyNumberFormat="1" applyFont="1" applyFill="1" applyBorder="1" applyAlignment="1">
      <alignment horizontal="left" vertical="center" wrapText="1"/>
    </xf>
    <xf numFmtId="3" fontId="2" fillId="0" borderId="5" xfId="0" applyNumberFormat="1" applyFont="1" applyFill="1" applyBorder="1" applyAlignment="1">
      <alignment horizontal="left" vertical="center" wrapText="1"/>
    </xf>
    <xf numFmtId="0" fontId="5" fillId="4" borderId="13"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20" fillId="4" borderId="0" xfId="0" applyFont="1" applyFill="1" applyBorder="1" applyAlignment="1">
      <alignment horizontal="center"/>
    </xf>
    <xf numFmtId="0" fontId="5" fillId="4" borderId="15"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7" xfId="0" applyFont="1" applyFill="1" applyBorder="1" applyAlignment="1">
      <alignment horizontal="left" vertical="center" wrapText="1"/>
    </xf>
    <xf numFmtId="0" fontId="28" fillId="4" borderId="23" xfId="0" applyFont="1" applyFill="1" applyBorder="1" applyAlignment="1">
      <alignment vertical="center" wrapText="1"/>
    </xf>
    <xf numFmtId="0" fontId="28" fillId="4" borderId="24" xfId="0" applyFont="1" applyFill="1" applyBorder="1" applyAlignment="1">
      <alignment vertical="center" wrapText="1"/>
    </xf>
    <xf numFmtId="0" fontId="28" fillId="4" borderId="21" xfId="0" applyFont="1" applyFill="1" applyBorder="1" applyAlignment="1">
      <alignment vertical="center" wrapText="1"/>
    </xf>
    <xf numFmtId="0" fontId="16" fillId="4" borderId="23" xfId="0" applyFont="1" applyFill="1" applyBorder="1" applyAlignment="1">
      <alignment vertical="center" wrapText="1"/>
    </xf>
    <xf numFmtId="0" fontId="16" fillId="4" borderId="24" xfId="0" applyFont="1" applyFill="1" applyBorder="1" applyAlignment="1">
      <alignment vertical="center" wrapText="1"/>
    </xf>
    <xf numFmtId="0" fontId="16" fillId="4" borderId="21" xfId="0" applyFont="1" applyFill="1" applyBorder="1" applyAlignment="1">
      <alignment vertical="center" wrapText="1"/>
    </xf>
    <xf numFmtId="0" fontId="30" fillId="4" borderId="23" xfId="0" applyFont="1" applyFill="1" applyBorder="1" applyAlignment="1">
      <alignment vertical="center" wrapText="1"/>
    </xf>
    <xf numFmtId="0" fontId="30" fillId="4" borderId="21" xfId="0" applyFont="1" applyFill="1" applyBorder="1" applyAlignment="1">
      <alignment vertical="center" wrapText="1"/>
    </xf>
    <xf numFmtId="0" fontId="0" fillId="4" borderId="0" xfId="0" applyFill="1" applyBorder="1" applyAlignment="1">
      <alignment horizontal="left" vertical="top" wrapText="1"/>
    </xf>
    <xf numFmtId="0" fontId="0" fillId="4" borderId="0" xfId="0" applyFill="1" applyBorder="1" applyAlignment="1">
      <alignment horizontal="left" vertical="center" wrapText="1" indent="2"/>
    </xf>
    <xf numFmtId="0" fontId="42" fillId="0" borderId="17" xfId="0" applyFont="1" applyBorder="1" applyAlignment="1">
      <alignment horizontal="left" vertical="center" wrapText="1"/>
    </xf>
    <xf numFmtId="0" fontId="42" fillId="0" borderId="18" xfId="0" applyFont="1" applyBorder="1" applyAlignment="1">
      <alignment horizontal="left" vertical="center" wrapText="1"/>
    </xf>
    <xf numFmtId="0" fontId="42" fillId="0" borderId="28" xfId="0" applyFont="1" applyBorder="1" applyAlignment="1">
      <alignment horizontal="left" vertical="center" wrapText="1"/>
    </xf>
    <xf numFmtId="0" fontId="0" fillId="4" borderId="0" xfId="0" applyFill="1" applyBorder="1" applyAlignment="1">
      <alignment horizontal="left" vertical="top"/>
    </xf>
    <xf numFmtId="0" fontId="2" fillId="0" borderId="17" xfId="12" applyFont="1" applyFill="1" applyBorder="1" applyAlignment="1" applyProtection="1">
      <alignment horizontal="left" vertical="center" wrapText="1"/>
    </xf>
    <xf numFmtId="0" fontId="2" fillId="0" borderId="18" xfId="12" applyFont="1" applyFill="1" applyBorder="1" applyAlignment="1" applyProtection="1">
      <alignment horizontal="left" vertical="center" wrapText="1"/>
    </xf>
    <xf numFmtId="0" fontId="2" fillId="0" borderId="28" xfId="12" applyFont="1" applyFill="1" applyBorder="1" applyAlignment="1" applyProtection="1">
      <alignment horizontal="left" vertical="center" wrapText="1"/>
    </xf>
    <xf numFmtId="0" fontId="42" fillId="0" borderId="34" xfId="0" applyFont="1" applyBorder="1" applyAlignment="1">
      <alignment horizontal="left" vertical="center" wrapText="1"/>
    </xf>
    <xf numFmtId="0" fontId="42" fillId="0" borderId="29" xfId="0" applyFont="1" applyBorder="1" applyAlignment="1">
      <alignment horizontal="left" vertical="center" wrapText="1"/>
    </xf>
    <xf numFmtId="0" fontId="42" fillId="0" borderId="35" xfId="0" applyFont="1" applyBorder="1" applyAlignment="1">
      <alignment horizontal="left" vertical="center" wrapText="1"/>
    </xf>
    <xf numFmtId="0" fontId="42" fillId="0" borderId="30" xfId="0" applyFont="1" applyBorder="1" applyAlignment="1">
      <alignment horizontal="left" vertical="center" wrapText="1"/>
    </xf>
    <xf numFmtId="0" fontId="42" fillId="0" borderId="36" xfId="0" applyFont="1" applyBorder="1" applyAlignment="1">
      <alignment horizontal="left" vertical="center" wrapText="1"/>
    </xf>
    <xf numFmtId="0" fontId="42" fillId="0" borderId="31" xfId="0" applyFont="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3" borderId="10" xfId="0" applyFont="1" applyFill="1" applyBorder="1" applyAlignment="1">
      <alignment horizontal="center" vertical="top"/>
    </xf>
    <xf numFmtId="0" fontId="5" fillId="3" borderId="11" xfId="0" applyFont="1" applyFill="1" applyBorder="1" applyAlignment="1">
      <alignment horizontal="center" vertical="top"/>
    </xf>
    <xf numFmtId="0" fontId="5" fillId="3" borderId="12" xfId="0" applyFont="1" applyFill="1" applyBorder="1" applyAlignment="1">
      <alignment horizontal="center" vertical="top"/>
    </xf>
    <xf numFmtId="0" fontId="5" fillId="3" borderId="13" xfId="0" applyFont="1" applyFill="1" applyBorder="1" applyAlignment="1">
      <alignment horizontal="center" vertical="top"/>
    </xf>
    <xf numFmtId="0" fontId="5" fillId="3" borderId="0" xfId="0" applyFont="1" applyFill="1" applyBorder="1" applyAlignment="1">
      <alignment horizontal="center" vertical="top"/>
    </xf>
    <xf numFmtId="0" fontId="5" fillId="3" borderId="14" xfId="0" applyFont="1" applyFill="1" applyBorder="1" applyAlignment="1">
      <alignment horizontal="center" vertical="top"/>
    </xf>
    <xf numFmtId="0" fontId="5" fillId="3" borderId="15" xfId="0" applyFont="1" applyFill="1" applyBorder="1" applyAlignment="1">
      <alignment horizontal="center" vertical="top"/>
    </xf>
    <xf numFmtId="0" fontId="5" fillId="3" borderId="4" xfId="0" applyFont="1" applyFill="1" applyBorder="1" applyAlignment="1">
      <alignment horizontal="center" vertical="top"/>
    </xf>
    <xf numFmtId="0" fontId="5" fillId="3" borderId="7" xfId="0" applyFont="1" applyFill="1" applyBorder="1" applyAlignment="1">
      <alignment horizontal="center" vertical="top"/>
    </xf>
    <xf numFmtId="0" fontId="39" fillId="0" borderId="0" xfId="1" applyFont="1" applyBorder="1" applyAlignment="1">
      <alignment horizontal="left" vertical="center"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5" fillId="0" borderId="0" xfId="0" applyFont="1" applyFill="1" applyBorder="1" applyAlignment="1">
      <alignment horizontal="left" vertical="top" wrapText="1"/>
    </xf>
    <xf numFmtId="0" fontId="5" fillId="0" borderId="0" xfId="2" applyFont="1" applyBorder="1" applyAlignment="1">
      <alignment horizontal="left" vertical="top"/>
    </xf>
    <xf numFmtId="0" fontId="5" fillId="0" borderId="0" xfId="0" applyFont="1" applyFill="1" applyBorder="1" applyAlignment="1">
      <alignment horizontal="left" vertical="top"/>
    </xf>
    <xf numFmtId="0" fontId="7" fillId="0" borderId="0" xfId="2" applyFont="1" applyFill="1" applyBorder="1" applyAlignment="1">
      <alignment horizontal="left" vertical="center"/>
    </xf>
    <xf numFmtId="0" fontId="4" fillId="0" borderId="0" xfId="2" applyFont="1" applyBorder="1" applyAlignment="1">
      <alignment horizontal="left" vertical="center"/>
    </xf>
    <xf numFmtId="0" fontId="4" fillId="0" borderId="8" xfId="2" applyFont="1" applyBorder="1" applyAlignment="1">
      <alignment horizontal="center" vertical="center"/>
    </xf>
    <xf numFmtId="0" fontId="4" fillId="0" borderId="5" xfId="2" applyFont="1" applyBorder="1" applyAlignment="1">
      <alignment horizontal="center" vertical="center"/>
    </xf>
    <xf numFmtId="0" fontId="2" fillId="0" borderId="13" xfId="2" applyFont="1" applyBorder="1" applyAlignment="1">
      <alignment horizontal="center" vertical="center"/>
    </xf>
    <xf numFmtId="0" fontId="2" fillId="0" borderId="0" xfId="2" applyFont="1" applyAlignment="1">
      <alignment horizontal="center" vertical="center"/>
    </xf>
    <xf numFmtId="0" fontId="4" fillId="0" borderId="3" xfId="2" applyFont="1" applyBorder="1" applyAlignment="1">
      <alignment horizontal="center" vertical="center" wrapText="1"/>
    </xf>
    <xf numFmtId="0" fontId="4" fillId="0" borderId="2" xfId="2" applyFont="1" applyBorder="1" applyAlignment="1">
      <alignment horizontal="center" vertical="center" wrapText="1"/>
    </xf>
    <xf numFmtId="43" fontId="4" fillId="0" borderId="1" xfId="8" applyFont="1" applyFill="1" applyBorder="1" applyAlignment="1">
      <alignment horizontal="center" vertical="center" wrapText="1"/>
    </xf>
    <xf numFmtId="0" fontId="4" fillId="0" borderId="1" xfId="6" applyFont="1" applyBorder="1" applyAlignment="1">
      <alignment horizontal="center" vertical="center"/>
    </xf>
    <xf numFmtId="0" fontId="15" fillId="0" borderId="1" xfId="6" applyFont="1" applyBorder="1" applyAlignment="1">
      <alignment horizontal="center" vertical="center" wrapText="1"/>
    </xf>
    <xf numFmtId="0" fontId="15" fillId="0" borderId="8" xfId="6" applyFont="1" applyBorder="1" applyAlignment="1">
      <alignment horizontal="center" vertical="center" wrapText="1"/>
    </xf>
    <xf numFmtId="0" fontId="4" fillId="0" borderId="8" xfId="6" applyFont="1" applyFill="1" applyBorder="1" applyAlignment="1">
      <alignment horizontal="left" vertical="center" wrapText="1"/>
    </xf>
    <xf numFmtId="0" fontId="4" fillId="0" borderId="5" xfId="6" applyFont="1" applyFill="1" applyBorder="1" applyAlignment="1">
      <alignment horizontal="left" vertical="center" wrapText="1"/>
    </xf>
    <xf numFmtId="0" fontId="2" fillId="4" borderId="1" xfId="6" applyFont="1" applyFill="1" applyBorder="1" applyAlignment="1">
      <alignment horizontal="center" vertical="center" textRotation="90"/>
    </xf>
    <xf numFmtId="165" fontId="2" fillId="3" borderId="8" xfId="8" applyNumberFormat="1" applyFont="1" applyFill="1" applyBorder="1" applyAlignment="1">
      <alignment horizontal="center" vertical="center"/>
    </xf>
    <xf numFmtId="165" fontId="2" fillId="3" borderId="27" xfId="8" applyNumberFormat="1" applyFont="1" applyFill="1" applyBorder="1" applyAlignment="1">
      <alignment horizontal="center" vertical="center"/>
    </xf>
    <xf numFmtId="165" fontId="2" fillId="3" borderId="5" xfId="8" applyNumberFormat="1" applyFont="1" applyFill="1" applyBorder="1" applyAlignment="1">
      <alignment horizontal="center" vertical="center"/>
    </xf>
    <xf numFmtId="0" fontId="2" fillId="0" borderId="3" xfId="6" applyFont="1" applyFill="1" applyBorder="1" applyAlignment="1">
      <alignment horizontal="center" vertical="center" textRotation="90" wrapText="1"/>
    </xf>
    <xf numFmtId="0" fontId="2" fillId="0" borderId="6" xfId="6" applyFont="1" applyFill="1" applyBorder="1" applyAlignment="1">
      <alignment horizontal="center" vertical="center" textRotation="90" wrapText="1"/>
    </xf>
    <xf numFmtId="0" fontId="2" fillId="0" borderId="2" xfId="6" applyFont="1" applyFill="1" applyBorder="1" applyAlignment="1">
      <alignment horizontal="center" vertical="center" textRotation="90" wrapText="1"/>
    </xf>
    <xf numFmtId="0" fontId="5" fillId="0" borderId="3" xfId="13" applyFont="1" applyBorder="1" applyAlignment="1">
      <alignment horizontal="center" vertical="center" textRotation="90" wrapText="1"/>
    </xf>
    <xf numFmtId="0" fontId="5" fillId="0" borderId="2" xfId="13" applyFont="1" applyBorder="1" applyAlignment="1">
      <alignment horizontal="center" vertical="center" textRotation="90" wrapText="1"/>
    </xf>
    <xf numFmtId="165" fontId="5" fillId="3" borderId="8" xfId="8" applyNumberFormat="1" applyFont="1" applyFill="1" applyBorder="1" applyAlignment="1">
      <alignment horizontal="center" vertical="center"/>
    </xf>
    <xf numFmtId="165" fontId="5" fillId="3" borderId="27" xfId="8" applyNumberFormat="1" applyFont="1" applyFill="1" applyBorder="1" applyAlignment="1">
      <alignment horizontal="center" vertical="center"/>
    </xf>
    <xf numFmtId="165" fontId="5" fillId="3" borderId="5" xfId="8" applyNumberFormat="1" applyFont="1" applyFill="1" applyBorder="1" applyAlignment="1">
      <alignment horizontal="center" vertical="center"/>
    </xf>
    <xf numFmtId="0" fontId="7" fillId="4" borderId="0" xfId="2" applyFont="1" applyFill="1" applyBorder="1" applyAlignment="1">
      <alignment horizontal="left" vertical="center"/>
    </xf>
    <xf numFmtId="0" fontId="4" fillId="4" borderId="0" xfId="2" applyFont="1" applyFill="1" applyBorder="1" applyAlignment="1">
      <alignment horizontal="left" vertical="center"/>
    </xf>
    <xf numFmtId="0" fontId="5" fillId="0" borderId="1" xfId="13" applyFont="1" applyBorder="1" applyAlignment="1">
      <alignment horizontal="center" vertical="center" textRotation="90"/>
    </xf>
  </cellXfs>
  <cellStyles count="17">
    <cellStyle name="Comma 10" xfId="11"/>
    <cellStyle name="Comma 10 6" xfId="15"/>
    <cellStyle name="Comma 2" xfId="8"/>
    <cellStyle name="Comma 4" xfId="3"/>
    <cellStyle name="Comma 8" xfId="4"/>
    <cellStyle name="Hyperlink" xfId="12" builtinId="8"/>
    <cellStyle name="Normal" xfId="0" builtinId="0"/>
    <cellStyle name="Normal 10" xfId="6"/>
    <cellStyle name="Normal 10 14" xfId="13"/>
    <cellStyle name="Normal 2" xfId="1"/>
    <cellStyle name="Normal 2 13 4" xfId="16"/>
    <cellStyle name="Normal 2 4" xfId="5"/>
    <cellStyle name="Normal 3" xfId="2"/>
    <cellStyle name="Normal 4" xfId="7"/>
    <cellStyle name="Normal 78" xfId="9"/>
    <cellStyle name="Percent 2 66" xfId="14"/>
    <cellStyle name="Percent 23" xfId="1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400453</xdr:colOff>
      <xdr:row>4</xdr:row>
      <xdr:rowOff>51955</xdr:rowOff>
    </xdr:from>
    <xdr:to>
      <xdr:col>5</xdr:col>
      <xdr:colOff>121227</xdr:colOff>
      <xdr:row>14</xdr:row>
      <xdr:rowOff>145676</xdr:rowOff>
    </xdr:to>
    <xdr:sp macro="" textlink="">
      <xdr:nvSpPr>
        <xdr:cNvPr id="2" name="Rectangle 1"/>
        <xdr:cNvSpPr/>
      </xdr:nvSpPr>
      <xdr:spPr>
        <a:xfrm>
          <a:off x="8154924" y="959631"/>
          <a:ext cx="6007274" cy="2065957"/>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spcBef>
              <a:spcPts val="200"/>
            </a:spcBef>
            <a:spcAft>
              <a:spcPts val="200"/>
            </a:spcAft>
          </a:pPr>
          <a:r>
            <a:rPr lang="en-GB" sz="1100" b="1">
              <a:solidFill>
                <a:sysClr val="windowText" lastClr="000000"/>
              </a:solidFill>
              <a:latin typeface="Arial" pitchFamily="34" charset="0"/>
              <a:cs typeface="Arial" pitchFamily="34" charset="0"/>
            </a:rPr>
            <a:t>Instructions:</a:t>
          </a:r>
        </a:p>
        <a:p>
          <a:pPr algn="l">
            <a:spcBef>
              <a:spcPts val="200"/>
            </a:spcBef>
            <a:spcAft>
              <a:spcPts val="200"/>
            </a:spcAft>
          </a:pPr>
          <a:r>
            <a:rPr lang="en-GB" sz="1100" b="1">
              <a:solidFill>
                <a:sysClr val="windowText" lastClr="000000"/>
              </a:solidFill>
              <a:latin typeface="Arial" pitchFamily="34" charset="0"/>
              <a:cs typeface="Arial" pitchFamily="34" charset="0"/>
            </a:rPr>
            <a:t>1.  </a:t>
          </a:r>
          <a:r>
            <a:rPr lang="en-GB" sz="1100">
              <a:solidFill>
                <a:sysClr val="windowText" lastClr="000000"/>
              </a:solidFill>
              <a:latin typeface="Arial" pitchFamily="34" charset="0"/>
              <a:cs typeface="Arial" pitchFamily="34" charset="0"/>
            </a:rPr>
            <a:t> Please record the number of domestic and non-domestic customer complaints by the date the complaint was resolved, split as follows:</a:t>
          </a:r>
        </a:p>
        <a:p>
          <a:pPr lvl="1" algn="l">
            <a:spcBef>
              <a:spcPts val="200"/>
            </a:spcBef>
            <a:spcAft>
              <a:spcPts val="200"/>
            </a:spcAft>
          </a:pPr>
          <a:r>
            <a:rPr lang="en-GB" sz="1100" u="sng">
              <a:solidFill>
                <a:sysClr val="windowText" lastClr="000000"/>
              </a:solidFill>
              <a:latin typeface="Arial" pitchFamily="34" charset="0"/>
              <a:cs typeface="Arial" pitchFamily="34" charset="0"/>
            </a:rPr>
            <a:t>Category 1</a:t>
          </a:r>
          <a:r>
            <a:rPr lang="en-GB" sz="1100">
              <a:solidFill>
                <a:sysClr val="windowText" lastClr="000000"/>
              </a:solidFill>
              <a:latin typeface="Arial" pitchFamily="34" charset="0"/>
              <a:cs typeface="Arial" pitchFamily="34" charset="0"/>
            </a:rPr>
            <a:t>: total number of complaints received during this quarter</a:t>
          </a:r>
        </a:p>
        <a:p>
          <a:pPr marL="457200" marR="0" lvl="1" indent="0" algn="l" defTabSz="914400" eaLnBrk="1" fontAlgn="auto" latinLnBrk="0" hangingPunct="1">
            <a:lnSpc>
              <a:spcPct val="100000"/>
            </a:lnSpc>
            <a:spcBef>
              <a:spcPts val="200"/>
            </a:spcBef>
            <a:spcAft>
              <a:spcPts val="200"/>
            </a:spcAft>
            <a:buClrTx/>
            <a:buSzTx/>
            <a:buFontTx/>
            <a:buNone/>
            <a:tabLst/>
            <a:defRPr/>
          </a:pPr>
          <a:r>
            <a:rPr lang="en-GB" sz="1100" u="sng">
              <a:solidFill>
                <a:sysClr val="windowText" lastClr="000000"/>
              </a:solidFill>
              <a:latin typeface="Arial" pitchFamily="34" charset="0"/>
              <a:cs typeface="Arial" pitchFamily="34" charset="0"/>
            </a:rPr>
            <a:t>Category 2</a:t>
          </a:r>
          <a:r>
            <a:rPr lang="en-GB" sz="1100">
              <a:solidFill>
                <a:sysClr val="windowText" lastClr="000000"/>
              </a:solidFill>
              <a:latin typeface="Arial" pitchFamily="34" charset="0"/>
              <a:cs typeface="Arial" pitchFamily="34" charset="0"/>
            </a:rPr>
            <a:t>: complaints</a:t>
          </a:r>
          <a:r>
            <a:rPr lang="en-GB" sz="1100" baseline="0">
              <a:solidFill>
                <a:sysClr val="windowText" lastClr="000000"/>
              </a:solidFill>
              <a:latin typeface="Arial" pitchFamily="34" charset="0"/>
              <a:cs typeface="Arial" pitchFamily="34" charset="0"/>
            </a:rPr>
            <a:t> within Category 1 that were </a:t>
          </a:r>
          <a:r>
            <a:rPr lang="en-GB" sz="1100">
              <a:solidFill>
                <a:sysClr val="windowText" lastClr="000000"/>
              </a:solidFill>
              <a:latin typeface="Arial" pitchFamily="34" charset="0"/>
              <a:ea typeface="+mn-ea"/>
              <a:cs typeface="Arial" pitchFamily="34" charset="0"/>
            </a:rPr>
            <a:t>resolved by the supplier at the first stage of customer contact </a:t>
          </a:r>
          <a:r>
            <a:rPr lang="en-GB" sz="1100" baseline="0">
              <a:solidFill>
                <a:sysClr val="windowText" lastClr="000000"/>
              </a:solidFill>
              <a:latin typeface="Arial" pitchFamily="34" charset="0"/>
              <a:ea typeface="+mn-ea"/>
              <a:cs typeface="Arial" pitchFamily="34" charset="0"/>
            </a:rPr>
            <a:t> (i.e. </a:t>
          </a:r>
          <a:r>
            <a:rPr lang="en-GB" sz="1100">
              <a:solidFill>
                <a:sysClr val="windowText" lastClr="000000"/>
              </a:solidFill>
              <a:latin typeface="Arial" pitchFamily="34" charset="0"/>
              <a:ea typeface="+mn-ea"/>
              <a:cs typeface="Arial" pitchFamily="34" charset="0"/>
            </a:rPr>
            <a:t>the customer does not need to contact the supplier a second time)</a:t>
          </a:r>
          <a:endParaRPr lang="en-GB">
            <a:solidFill>
              <a:sysClr val="windowText" lastClr="000000"/>
            </a:solidFill>
            <a:latin typeface="Arial" pitchFamily="34" charset="0"/>
            <a:cs typeface="Arial" pitchFamily="34" charset="0"/>
          </a:endParaRPr>
        </a:p>
        <a:p>
          <a:pPr lvl="1" algn="l">
            <a:spcBef>
              <a:spcPts val="200"/>
            </a:spcBef>
            <a:spcAft>
              <a:spcPts val="200"/>
            </a:spcAft>
          </a:pPr>
          <a:r>
            <a:rPr lang="en-GB" sz="1100" u="sng">
              <a:solidFill>
                <a:sysClr val="windowText" lastClr="000000"/>
              </a:solidFill>
              <a:latin typeface="Arial" pitchFamily="34" charset="0"/>
              <a:ea typeface="+mn-ea"/>
              <a:cs typeface="Arial" pitchFamily="34" charset="0"/>
            </a:rPr>
            <a:t>Category 3</a:t>
          </a:r>
          <a:r>
            <a:rPr lang="en-GB" sz="1100">
              <a:solidFill>
                <a:sysClr val="windowText" lastClr="000000"/>
              </a:solidFill>
              <a:latin typeface="Arial" pitchFamily="34" charset="0"/>
              <a:ea typeface="+mn-ea"/>
              <a:cs typeface="Arial" pitchFamily="34" charset="0"/>
            </a:rPr>
            <a:t>: complaints</a:t>
          </a:r>
          <a:r>
            <a:rPr lang="en-GB" sz="1100" baseline="0">
              <a:solidFill>
                <a:sysClr val="windowText" lastClr="000000"/>
              </a:solidFill>
              <a:latin typeface="Arial" pitchFamily="34" charset="0"/>
              <a:ea typeface="+mn-ea"/>
              <a:cs typeface="Arial" pitchFamily="34" charset="0"/>
            </a:rPr>
            <a:t> within Category 1 that were </a:t>
          </a:r>
          <a:r>
            <a:rPr lang="en-GB" sz="1100">
              <a:solidFill>
                <a:sysClr val="windowText" lastClr="000000"/>
              </a:solidFill>
              <a:latin typeface="Arial" pitchFamily="34" charset="0"/>
              <a:cs typeface="Arial" pitchFamily="34" charset="0"/>
            </a:rPr>
            <a:t>resolved by the supplier at a second (or further) stage of customer contact, </a:t>
          </a:r>
          <a:r>
            <a:rPr lang="en-GB" sz="1100" u="sng">
              <a:solidFill>
                <a:sysClr val="windowText" lastClr="000000"/>
              </a:solidFill>
              <a:latin typeface="Arial" pitchFamily="34" charset="0"/>
              <a:cs typeface="Arial" pitchFamily="34" charset="0"/>
            </a:rPr>
            <a:t>but within 10 working</a:t>
          </a:r>
          <a:r>
            <a:rPr lang="en-GB" sz="1100" u="sng" baseline="0">
              <a:solidFill>
                <a:sysClr val="windowText" lastClr="000000"/>
              </a:solidFill>
              <a:latin typeface="Arial" pitchFamily="34" charset="0"/>
              <a:cs typeface="Arial" pitchFamily="34" charset="0"/>
            </a:rPr>
            <a:t> days</a:t>
          </a:r>
          <a:r>
            <a:rPr lang="en-GB" sz="1100" u="none" baseline="0">
              <a:solidFill>
                <a:sysClr val="windowText" lastClr="000000"/>
              </a:solidFill>
              <a:latin typeface="Arial" pitchFamily="34" charset="0"/>
              <a:cs typeface="Arial" pitchFamily="34" charset="0"/>
            </a:rPr>
            <a:t> </a:t>
          </a:r>
          <a:r>
            <a:rPr lang="en-GB" sz="1100">
              <a:solidFill>
                <a:sysClr val="windowText" lastClr="000000"/>
              </a:solidFill>
              <a:latin typeface="Arial" pitchFamily="34" charset="0"/>
              <a:cs typeface="Arial" pitchFamily="34" charset="0"/>
            </a:rPr>
            <a:t>from the complaint being received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3584</xdr:colOff>
      <xdr:row>3</xdr:row>
      <xdr:rowOff>48245</xdr:rowOff>
    </xdr:from>
    <xdr:to>
      <xdr:col>12</xdr:col>
      <xdr:colOff>112058</xdr:colOff>
      <xdr:row>11</xdr:row>
      <xdr:rowOff>121228</xdr:rowOff>
    </xdr:to>
    <xdr:sp macro="" textlink="">
      <xdr:nvSpPr>
        <xdr:cNvPr id="2" name="Rectangle 1"/>
        <xdr:cNvSpPr/>
      </xdr:nvSpPr>
      <xdr:spPr>
        <a:xfrm>
          <a:off x="6307402" y="723654"/>
          <a:ext cx="11105520" cy="18740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spcBef>
              <a:spcPts val="300"/>
            </a:spcBef>
            <a:spcAft>
              <a:spcPts val="300"/>
            </a:spcAft>
          </a:pPr>
          <a:r>
            <a:rPr lang="en-GB" sz="1100" b="1">
              <a:solidFill>
                <a:sysClr val="windowText" lastClr="000000"/>
              </a:solidFill>
              <a:latin typeface="Arial" pitchFamily="34" charset="0"/>
              <a:cs typeface="Arial" pitchFamily="34" charset="0"/>
            </a:rPr>
            <a:t>Instructions:</a:t>
          </a:r>
        </a:p>
        <a:p>
          <a:pPr algn="l">
            <a:spcBef>
              <a:spcPts val="300"/>
            </a:spcBef>
            <a:spcAft>
              <a:spcPts val="300"/>
            </a:spcAft>
          </a:pPr>
          <a:r>
            <a:rPr lang="en-GB" sz="1100" b="1">
              <a:solidFill>
                <a:sysClr val="windowText" lastClr="000000"/>
              </a:solidFill>
              <a:latin typeface="Arial" pitchFamily="34" charset="0"/>
              <a:cs typeface="Arial" pitchFamily="34" charset="0"/>
            </a:rPr>
            <a:t>1. </a:t>
          </a:r>
          <a:r>
            <a:rPr lang="en-GB" sz="1100" b="0">
              <a:solidFill>
                <a:sysClr val="windowText" lastClr="000000"/>
              </a:solidFill>
              <a:latin typeface="Arial" pitchFamily="34" charset="0"/>
              <a:cs typeface="Arial" pitchFamily="34" charset="0"/>
            </a:rPr>
            <a:t>Please complete</a:t>
          </a:r>
          <a:r>
            <a:rPr lang="en-GB" sz="1100" b="0" baseline="0">
              <a:solidFill>
                <a:sysClr val="windowText" lastClr="000000"/>
              </a:solidFill>
              <a:latin typeface="Arial" pitchFamily="34" charset="0"/>
              <a:cs typeface="Arial" pitchFamily="34" charset="0"/>
            </a:rPr>
            <a:t> green cells below for  domestic  tariffs that were available at the last day of the reported quarter.</a:t>
          </a:r>
        </a:p>
        <a:p>
          <a:pPr algn="l">
            <a:spcBef>
              <a:spcPts val="300"/>
            </a:spcBef>
            <a:spcAft>
              <a:spcPts val="300"/>
            </a:spcAft>
          </a:pPr>
          <a:r>
            <a:rPr lang="en-GB" sz="1100" b="1" baseline="0">
              <a:solidFill>
                <a:sysClr val="windowText" lastClr="000000"/>
              </a:solidFill>
              <a:latin typeface="Arial" pitchFamily="34" charset="0"/>
              <a:cs typeface="Arial" pitchFamily="34" charset="0"/>
            </a:rPr>
            <a:t>2. </a:t>
          </a:r>
          <a:r>
            <a:rPr lang="en-GB" sz="1100" b="0" baseline="0">
              <a:solidFill>
                <a:sysClr val="windowText" lastClr="000000"/>
              </a:solidFill>
              <a:latin typeface="Arial" pitchFamily="34" charset="0"/>
              <a:cs typeface="Arial" pitchFamily="34" charset="0"/>
            </a:rPr>
            <a:t>The list should include all tariffs that are available to new customers and also any legacy tariffs that are not, at that point in time,  available to new customers but where existing customers remain on that tariff.</a:t>
          </a:r>
        </a:p>
        <a:p>
          <a:pPr algn="l">
            <a:spcBef>
              <a:spcPts val="300"/>
            </a:spcBef>
            <a:spcAft>
              <a:spcPts val="300"/>
            </a:spcAft>
          </a:pPr>
          <a:r>
            <a:rPr lang="en-GB" sz="1100" b="1" baseline="0">
              <a:solidFill>
                <a:sysClr val="windowText" lastClr="000000"/>
              </a:solidFill>
              <a:latin typeface="Arial" pitchFamily="34" charset="0"/>
              <a:cs typeface="Arial" pitchFamily="34" charset="0"/>
            </a:rPr>
            <a:t>3.</a:t>
          </a:r>
          <a:r>
            <a:rPr lang="en-GB" sz="1100" b="0" baseline="0">
              <a:solidFill>
                <a:sysClr val="windowText" lastClr="000000"/>
              </a:solidFill>
              <a:latin typeface="Arial" pitchFamily="34" charset="0"/>
              <a:cs typeface="Arial" pitchFamily="34" charset="0"/>
            </a:rPr>
            <a:t> "Customer Care register" refers to the register that suppliers are required to establish and maintain under condition 31.5 of the electricity supply licence.  The register includes all of the Supplier’s domestic customers who are of pensionable age, disabled or chronically sick and have asked to be included in the register.</a:t>
          </a:r>
        </a:p>
        <a:p>
          <a:pPr algn="l">
            <a:spcBef>
              <a:spcPts val="300"/>
            </a:spcBef>
            <a:spcAft>
              <a:spcPts val="300"/>
            </a:spcAft>
          </a:pPr>
          <a:r>
            <a:rPr lang="en-GB" sz="1100" b="0" baseline="0">
              <a:solidFill>
                <a:sysClr val="windowText" lastClr="000000"/>
              </a:solidFill>
              <a:latin typeface="Arial" pitchFamily="34" charset="0"/>
              <a:cs typeface="Arial" pitchFamily="34" charset="0"/>
            </a:rPr>
            <a:t>4.  A basic validation is performed on the number of customers values, to check customer numbers on this form match the customer numbers reported on the Final Prices form. If the text in red in cell L32 reads "ERROR", please check the number of customer inputted.</a:t>
          </a:r>
        </a:p>
        <a:p>
          <a:pPr algn="l">
            <a:spcBef>
              <a:spcPts val="300"/>
            </a:spcBef>
            <a:spcAft>
              <a:spcPts val="300"/>
            </a:spcAft>
          </a:pPr>
          <a:endParaRPr lang="en-GB" sz="1100" b="0" baseline="0">
            <a:solidFill>
              <a:sysClr val="windowText" lastClr="000000"/>
            </a:solidFill>
            <a:latin typeface="Arial" pitchFamily="34" charset="0"/>
            <a:cs typeface="Arial" pitchFamily="34" charset="0"/>
          </a:endParaRPr>
        </a:p>
        <a:p>
          <a:pPr algn="l">
            <a:spcBef>
              <a:spcPts val="300"/>
            </a:spcBef>
            <a:spcAft>
              <a:spcPts val="300"/>
            </a:spcAft>
          </a:pPr>
          <a:endParaRPr lang="en-GB" sz="1100" b="1">
            <a:solidFill>
              <a:sysClr val="windowText" lastClr="000000"/>
            </a:solidFill>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1012373</xdr:colOff>
      <xdr:row>2</xdr:row>
      <xdr:rowOff>103414</xdr:rowOff>
    </xdr:from>
    <xdr:to>
      <xdr:col>7</xdr:col>
      <xdr:colOff>832139</xdr:colOff>
      <xdr:row>8</xdr:row>
      <xdr:rowOff>190500</xdr:rowOff>
    </xdr:to>
    <xdr:sp macro="" textlink="">
      <xdr:nvSpPr>
        <xdr:cNvPr id="2" name="Rectangle 1"/>
        <xdr:cNvSpPr/>
      </xdr:nvSpPr>
      <xdr:spPr>
        <a:xfrm>
          <a:off x="5517138" y="462002"/>
          <a:ext cx="7417354" cy="2462733"/>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Instructions:</a:t>
          </a:r>
          <a:endParaRPr lang="en-GB" sz="1100" b="0" i="0" u="none" strike="noStrike">
            <a:solidFill>
              <a:sysClr val="windowText" lastClr="000000"/>
            </a:solidFill>
            <a:latin typeface="Arial" pitchFamily="34" charset="0"/>
            <a:ea typeface="+mn-ea"/>
            <a:cs typeface="Arial" pitchFamily="34" charset="0"/>
          </a:endParaRP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1. </a:t>
          </a:r>
          <a:r>
            <a:rPr lang="en-GB" sz="1100">
              <a:solidFill>
                <a:sysClr val="windowText" lastClr="000000"/>
              </a:solidFill>
              <a:latin typeface="Arial" pitchFamily="34" charset="0"/>
              <a:ea typeface="+mn-ea"/>
              <a:cs typeface="Arial" pitchFamily="34" charset="0"/>
            </a:rPr>
            <a:t>To ensure consistency for reporting, </a:t>
          </a:r>
          <a:r>
            <a:rPr lang="en-GB" sz="1100" b="1">
              <a:solidFill>
                <a:sysClr val="windowText" lastClr="000000"/>
              </a:solidFill>
              <a:latin typeface="Arial" pitchFamily="34" charset="0"/>
              <a:ea typeface="+mn-ea"/>
              <a:cs typeface="Arial" pitchFamily="34" charset="0"/>
            </a:rPr>
            <a:t>meter points</a:t>
          </a:r>
          <a:r>
            <a:rPr lang="en-GB" sz="1100">
              <a:solidFill>
                <a:sysClr val="windowText" lastClr="000000"/>
              </a:solidFill>
              <a:latin typeface="Arial" pitchFamily="34" charset="0"/>
              <a:ea typeface="+mn-ea"/>
              <a:cs typeface="Arial" pitchFamily="34" charset="0"/>
            </a:rPr>
            <a:t> should be categorised, in all cases where possible, into the customer groups based on their previous actual 12 months consumption</a:t>
          </a:r>
          <a:r>
            <a:rPr lang="en-GB" sz="1100" b="1">
              <a:solidFill>
                <a:sysClr val="windowText" lastClr="000000"/>
              </a:solidFill>
              <a:latin typeface="Arial" pitchFamily="34" charset="0"/>
              <a:ea typeface="+mn-ea"/>
              <a:cs typeface="Arial" pitchFamily="34" charset="0"/>
            </a:rPr>
            <a:t> </a:t>
          </a:r>
          <a:r>
            <a:rPr lang="en-GB" sz="1100">
              <a:solidFill>
                <a:sysClr val="windowText" lastClr="000000"/>
              </a:solidFill>
              <a:latin typeface="Arial" pitchFamily="34" charset="0"/>
              <a:ea typeface="+mn-ea"/>
              <a:cs typeface="Arial" pitchFamily="34" charset="0"/>
            </a:rPr>
            <a:t>ending in the reporting period.  Where the actual consumption is not available (for example where there have been no meter readings taken in the reporting period) the estimated consumption used for customer billing may be used.  If neither of these options is available for a particular customer, the usage factor may then be used.  For new connections the customer's forecast annual consumption should be used until an actual annual consumption can be extrapolated from validated meter readings.  </a:t>
          </a:r>
          <a:endParaRPr lang="en-GB" sz="1100" b="1" i="0" u="none" strike="noStrike">
            <a:solidFill>
              <a:sysClr val="windowText" lastClr="000000"/>
            </a:solidFill>
            <a:latin typeface="Arial" pitchFamily="34" charset="0"/>
            <a:ea typeface="+mn-ea"/>
            <a:cs typeface="Arial" pitchFamily="34" charset="0"/>
          </a:endParaRP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2. </a:t>
          </a:r>
          <a:r>
            <a:rPr lang="en-GB" sz="1100" b="0" i="0" u="none" strike="noStrike">
              <a:solidFill>
                <a:sysClr val="windowText" lastClr="000000"/>
              </a:solidFill>
              <a:latin typeface="Arial" pitchFamily="34" charset="0"/>
              <a:ea typeface="+mn-ea"/>
              <a:cs typeface="Arial" pitchFamily="34" charset="0"/>
            </a:rPr>
            <a:t>Combined residential/farms premises should be classified within the relevant non-domestic category.</a:t>
          </a:r>
          <a:r>
            <a:rPr lang="en-GB" sz="1100">
              <a:solidFill>
                <a:sysClr val="windowText" lastClr="000000"/>
              </a:solidFill>
              <a:latin typeface="Arial" pitchFamily="34" charset="0"/>
              <a:cs typeface="Arial" pitchFamily="34" charset="0"/>
            </a:rPr>
            <a:t> </a:t>
          </a: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3. </a:t>
          </a:r>
          <a:r>
            <a:rPr lang="en-GB" sz="1100" b="0" i="0" u="none" strike="noStrike">
              <a:solidFill>
                <a:sysClr val="windowText" lastClr="000000"/>
              </a:solidFill>
              <a:latin typeface="Arial" pitchFamily="34" charset="0"/>
              <a:ea typeface="+mn-ea"/>
              <a:cs typeface="Arial" pitchFamily="34" charset="0"/>
            </a:rPr>
            <a:t>With "value" we mean the money paid to the supplier for the fuel. </a:t>
          </a:r>
          <a:r>
            <a:rPr lang="en-GB" sz="1100">
              <a:solidFill>
                <a:sysClr val="windowText" lastClr="000000"/>
              </a:solidFill>
              <a:latin typeface="Arial" pitchFamily="34" charset="0"/>
              <a:cs typeface="Arial" pitchFamily="34" charset="0"/>
            </a:rPr>
            <a:t> </a:t>
          </a: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4. </a:t>
          </a:r>
          <a:r>
            <a:rPr lang="en-GB" sz="1100" b="0" i="0" u="none" strike="noStrike">
              <a:solidFill>
                <a:sysClr val="windowText" lastClr="000000"/>
              </a:solidFill>
              <a:latin typeface="Arial" pitchFamily="34" charset="0"/>
              <a:ea typeface="+mn-ea"/>
              <a:cs typeface="Arial" pitchFamily="34" charset="0"/>
            </a:rPr>
            <a:t>A basic validation is performed on the average unit prices to check that the prices including taxes are higher than those excluding taxes. If this is not the case, then a red value will appear in the bottom table. The amount of CCL charged is also validated. Please review your data if you see any red text in the table.</a:t>
          </a:r>
          <a:r>
            <a:rPr lang="en-GB" sz="1100">
              <a:solidFill>
                <a:sysClr val="windowText" lastClr="000000"/>
              </a:solidFill>
              <a:latin typeface="Arial" pitchFamily="34" charset="0"/>
              <a:cs typeface="Arial"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917864</xdr:colOff>
      <xdr:row>6</xdr:row>
      <xdr:rowOff>173182</xdr:rowOff>
    </xdr:from>
    <xdr:to>
      <xdr:col>9</xdr:col>
      <xdr:colOff>154627</xdr:colOff>
      <xdr:row>11</xdr:row>
      <xdr:rowOff>184389</xdr:rowOff>
    </xdr:to>
    <xdr:sp macro="" textlink="">
      <xdr:nvSpPr>
        <xdr:cNvPr id="3" name="Rectangle 2"/>
        <xdr:cNvSpPr/>
      </xdr:nvSpPr>
      <xdr:spPr>
        <a:xfrm>
          <a:off x="7031182" y="1575955"/>
          <a:ext cx="6060127" cy="156984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spcBef>
              <a:spcPts val="300"/>
            </a:spcBef>
            <a:spcAft>
              <a:spcPts val="300"/>
            </a:spcAft>
          </a:pPr>
          <a:r>
            <a:rPr lang="en-GB" sz="1100" b="1">
              <a:solidFill>
                <a:sysClr val="windowText" lastClr="000000"/>
              </a:solidFill>
              <a:latin typeface="Arial" pitchFamily="34" charset="0"/>
              <a:cs typeface="Arial" pitchFamily="34" charset="0"/>
            </a:rPr>
            <a:t>Instructions:</a:t>
          </a: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1.</a:t>
          </a:r>
          <a:r>
            <a:rPr lang="en-GB" sz="1100" b="0" i="0" u="none" strike="noStrike">
              <a:solidFill>
                <a:sysClr val="windowText" lastClr="000000"/>
              </a:solidFill>
              <a:latin typeface="Arial" pitchFamily="34" charset="0"/>
              <a:ea typeface="+mn-ea"/>
              <a:cs typeface="Arial" pitchFamily="34" charset="0"/>
            </a:rPr>
            <a:t> </a:t>
          </a:r>
          <a:r>
            <a:rPr lang="en-GB" sz="1100" b="0" i="0">
              <a:solidFill>
                <a:sysClr val="windowText" lastClr="000000"/>
              </a:solidFill>
              <a:latin typeface="Arial" pitchFamily="34" charset="0"/>
              <a:ea typeface="+mn-ea"/>
              <a:cs typeface="Arial" pitchFamily="34" charset="0"/>
            </a:rPr>
            <a:t>Please refer to </a:t>
          </a:r>
          <a:r>
            <a:rPr lang="en-GB" sz="1100">
              <a:solidFill>
                <a:sysClr val="windowText" lastClr="000000"/>
              </a:solidFill>
              <a:latin typeface="Arial" pitchFamily="34" charset="0"/>
              <a:ea typeface="+mn-ea"/>
              <a:cs typeface="Arial" pitchFamily="34" charset="0"/>
            </a:rPr>
            <a:t>Section 1 of Annex 5 </a:t>
          </a:r>
          <a:r>
            <a:rPr lang="en-GB" sz="1100" baseline="0">
              <a:solidFill>
                <a:sysClr val="windowText" lastClr="000000"/>
              </a:solidFill>
              <a:latin typeface="Arial" pitchFamily="34" charset="0"/>
              <a:ea typeface="+mn-ea"/>
              <a:cs typeface="Arial" pitchFamily="34" charset="0"/>
            </a:rPr>
            <a:t> in </a:t>
          </a:r>
          <a:r>
            <a:rPr lang="en-GB" sz="1100">
              <a:solidFill>
                <a:sysClr val="windowText" lastClr="000000"/>
              </a:solidFill>
              <a:latin typeface="Arial" pitchFamily="34" charset="0"/>
              <a:ea typeface="+mn-ea"/>
              <a:cs typeface="Arial" pitchFamily="34" charset="0"/>
            </a:rPr>
            <a:t>the REMM decision paper  'Retail margins methodology'</a:t>
          </a:r>
          <a:r>
            <a:rPr lang="en-GB" sz="1100" b="0" i="0" baseline="0">
              <a:solidFill>
                <a:sysClr val="windowText" lastClr="000000"/>
              </a:solidFill>
              <a:latin typeface="Arial" pitchFamily="34" charset="0"/>
              <a:ea typeface="+mn-ea"/>
              <a:cs typeface="Arial" pitchFamily="34" charset="0"/>
            </a:rPr>
            <a:t> for </a:t>
          </a:r>
          <a:r>
            <a:rPr lang="en-GB" sz="1100" b="0" i="0">
              <a:solidFill>
                <a:sysClr val="windowText" lastClr="000000"/>
              </a:solidFill>
              <a:latin typeface="Arial" pitchFamily="34" charset="0"/>
              <a:ea typeface="+mn-ea"/>
              <a:cs typeface="Arial" pitchFamily="34" charset="0"/>
            </a:rPr>
            <a:t>detailed instructions on how to complete this template</a:t>
          </a:r>
          <a:r>
            <a:rPr lang="en-GB" sz="1100" b="0" i="0" u="none" strike="noStrike">
              <a:solidFill>
                <a:sysClr val="windowText" lastClr="000000"/>
              </a:solidFill>
              <a:latin typeface="Arial" pitchFamily="34" charset="0"/>
              <a:ea typeface="+mn-ea"/>
              <a:cs typeface="Arial" pitchFamily="34" charset="0"/>
            </a:rPr>
            <a:t>.</a:t>
          </a: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2. </a:t>
          </a:r>
          <a:r>
            <a:rPr lang="en-GB" sz="1100" b="0" i="0" u="none" strike="noStrike">
              <a:solidFill>
                <a:sysClr val="windowText" lastClr="000000"/>
              </a:solidFill>
              <a:latin typeface="Arial" pitchFamily="34" charset="0"/>
              <a:ea typeface="+mn-ea"/>
              <a:cs typeface="Arial" pitchFamily="34" charset="0"/>
            </a:rPr>
            <a:t>Where the  licensee has separate businesses, they must apportion revenue between those businesses in line with the requirement for separate accounts for separate businesses in licence condition 2 of the electricity supply licence.</a:t>
          </a:r>
          <a:r>
            <a:rPr lang="en-GB">
              <a:solidFill>
                <a:sysClr val="windowText" lastClr="000000"/>
              </a:solidFill>
              <a:latin typeface="Arial" pitchFamily="34" charset="0"/>
              <a:cs typeface="Arial" pitchFamily="34" charset="0"/>
            </a:rPr>
            <a:t> </a:t>
          </a:r>
          <a:endParaRPr lang="en-GB" sz="1100" b="1">
            <a:solidFill>
              <a:sysClr val="windowText" lastClr="0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E39"/>
  <sheetViews>
    <sheetView view="pageBreakPreview" zoomScale="85" zoomScaleNormal="100" zoomScaleSheetLayoutView="85" workbookViewId="0">
      <selection activeCell="D18" sqref="D18"/>
    </sheetView>
  </sheetViews>
  <sheetFormatPr defaultColWidth="9" defaultRowHeight="14.25"/>
  <cols>
    <col min="1" max="1" width="14.375" style="4" customWidth="1"/>
    <col min="2" max="2" width="35.875" style="4" customWidth="1"/>
    <col min="3" max="3" width="34.875" style="4" customWidth="1"/>
    <col min="4" max="4" width="15.875" style="4" customWidth="1"/>
    <col min="5" max="16384" width="9" style="4"/>
  </cols>
  <sheetData>
    <row r="1" spans="1:5">
      <c r="A1" s="70"/>
      <c r="B1" s="70"/>
      <c r="C1" s="70"/>
      <c r="D1" s="70"/>
      <c r="E1" s="91"/>
    </row>
    <row r="2" spans="1:5">
      <c r="A2" s="70"/>
      <c r="B2" s="70"/>
      <c r="C2" s="70"/>
      <c r="D2" s="70"/>
      <c r="E2" s="91"/>
    </row>
    <row r="3" spans="1:5" ht="23.25">
      <c r="A3" s="289" t="s">
        <v>64</v>
      </c>
      <c r="B3" s="289"/>
      <c r="C3" s="289"/>
      <c r="D3" s="289"/>
      <c r="E3" s="91"/>
    </row>
    <row r="4" spans="1:5" ht="23.25">
      <c r="A4" s="71"/>
      <c r="B4" s="71"/>
      <c r="C4" s="71"/>
      <c r="D4" s="71"/>
      <c r="E4" s="91"/>
    </row>
    <row r="5" spans="1:5" ht="23.25">
      <c r="A5" s="289" t="s">
        <v>65</v>
      </c>
      <c r="B5" s="289"/>
      <c r="C5" s="289"/>
      <c r="D5" s="289"/>
      <c r="E5" s="91"/>
    </row>
    <row r="6" spans="1:5" ht="15.75">
      <c r="A6" s="72"/>
      <c r="B6" s="73"/>
      <c r="C6" s="73"/>
      <c r="D6" s="73"/>
      <c r="E6" s="91"/>
    </row>
    <row r="7" spans="1:5" ht="15">
      <c r="A7" s="8" t="s">
        <v>36</v>
      </c>
      <c r="B7" s="6"/>
      <c r="C7" s="73"/>
      <c r="D7" s="73"/>
      <c r="E7" s="91"/>
    </row>
    <row r="8" spans="1:5" ht="15">
      <c r="A8" s="8" t="s">
        <v>37</v>
      </c>
      <c r="B8" s="109" t="s">
        <v>81</v>
      </c>
      <c r="C8" s="73"/>
      <c r="D8" s="73"/>
      <c r="E8" s="91"/>
    </row>
    <row r="9" spans="1:5" ht="15">
      <c r="A9" s="8" t="s">
        <v>38</v>
      </c>
      <c r="B9" s="109" t="s">
        <v>82</v>
      </c>
      <c r="C9" s="73"/>
      <c r="D9" s="73"/>
      <c r="E9" s="91"/>
    </row>
    <row r="10" spans="1:5" ht="15">
      <c r="A10" s="74"/>
      <c r="B10" s="74"/>
      <c r="C10" s="74"/>
      <c r="D10" s="74"/>
      <c r="E10" s="91"/>
    </row>
    <row r="11" spans="1:5" ht="35.25" customHeight="1">
      <c r="A11" s="284" t="s">
        <v>60</v>
      </c>
      <c r="B11" s="285"/>
      <c r="C11" s="21" t="s">
        <v>61</v>
      </c>
      <c r="D11" s="79"/>
      <c r="E11" s="91"/>
    </row>
    <row r="12" spans="1:5" ht="15">
      <c r="A12" s="74"/>
      <c r="B12" s="73"/>
      <c r="C12" s="73"/>
      <c r="D12" s="73"/>
      <c r="E12" s="91"/>
    </row>
    <row r="13" spans="1:5" ht="15">
      <c r="A13" s="74"/>
      <c r="B13" s="73"/>
      <c r="C13" s="73"/>
      <c r="D13" s="73"/>
      <c r="E13" s="91"/>
    </row>
    <row r="14" spans="1:5" ht="31.5">
      <c r="A14" s="76" t="s">
        <v>215</v>
      </c>
      <c r="B14" s="75" t="s">
        <v>62</v>
      </c>
      <c r="C14" s="76" t="s">
        <v>80</v>
      </c>
      <c r="D14" s="70"/>
      <c r="E14" s="91"/>
    </row>
    <row r="15" spans="1:5" s="96" customFormat="1" ht="18.75" customHeight="1">
      <c r="A15" s="169">
        <v>1</v>
      </c>
      <c r="B15" s="170" t="s">
        <v>70</v>
      </c>
      <c r="C15" s="171" t="s">
        <v>271</v>
      </c>
      <c r="D15" s="94"/>
      <c r="E15" s="95"/>
    </row>
    <row r="16" spans="1:5" s="96" customFormat="1" ht="33.75" customHeight="1">
      <c r="A16" s="171">
        <v>2</v>
      </c>
      <c r="B16" s="170" t="s">
        <v>234</v>
      </c>
      <c r="C16" s="171" t="s">
        <v>211</v>
      </c>
      <c r="D16" s="94"/>
      <c r="E16" s="95"/>
    </row>
    <row r="17" spans="1:5" s="96" customFormat="1" ht="21.75" customHeight="1">
      <c r="A17" s="169">
        <v>3</v>
      </c>
      <c r="B17" s="170" t="s">
        <v>66</v>
      </c>
      <c r="C17" s="171" t="s">
        <v>212</v>
      </c>
      <c r="D17" s="94"/>
      <c r="E17" s="95"/>
    </row>
    <row r="18" spans="1:5" s="96" customFormat="1" ht="35.25" customHeight="1">
      <c r="A18" s="171">
        <v>4</v>
      </c>
      <c r="B18" s="170" t="s">
        <v>233</v>
      </c>
      <c r="C18" s="171" t="s">
        <v>213</v>
      </c>
      <c r="D18" s="94"/>
      <c r="E18" s="95"/>
    </row>
    <row r="19" spans="1:5" s="96" customFormat="1" ht="19.5" customHeight="1">
      <c r="A19" s="169">
        <v>5</v>
      </c>
      <c r="B19" s="170" t="s">
        <v>75</v>
      </c>
      <c r="C19" s="171" t="s">
        <v>214</v>
      </c>
      <c r="D19" s="94"/>
      <c r="E19" s="95"/>
    </row>
    <row r="20" spans="1:5" s="96" customFormat="1" ht="19.5" customHeight="1">
      <c r="A20" s="171">
        <v>6</v>
      </c>
      <c r="B20" s="170" t="s">
        <v>175</v>
      </c>
      <c r="C20" s="171" t="s">
        <v>270</v>
      </c>
      <c r="D20" s="94"/>
      <c r="E20" s="95"/>
    </row>
    <row r="21" spans="1:5" s="96" customFormat="1" ht="15">
      <c r="A21" s="97"/>
      <c r="B21" s="98"/>
      <c r="C21" s="99"/>
      <c r="D21" s="99"/>
      <c r="E21" s="95"/>
    </row>
    <row r="22" spans="1:5" ht="15">
      <c r="A22" s="77"/>
      <c r="B22" s="78"/>
      <c r="C22" s="78"/>
      <c r="D22" s="78"/>
      <c r="E22" s="91"/>
    </row>
    <row r="23" spans="1:5" ht="15.75">
      <c r="A23" s="87" t="s">
        <v>94</v>
      </c>
      <c r="B23" s="88"/>
      <c r="C23" s="89"/>
      <c r="D23" s="72"/>
      <c r="E23" s="91"/>
    </row>
    <row r="24" spans="1:5" ht="39" customHeight="1">
      <c r="A24" s="286" t="s">
        <v>63</v>
      </c>
      <c r="B24" s="287"/>
      <c r="C24" s="288"/>
      <c r="D24" s="84"/>
      <c r="E24" s="91"/>
    </row>
    <row r="25" spans="1:5" ht="15">
      <c r="A25" s="90" t="s">
        <v>76</v>
      </c>
      <c r="B25" s="80" t="s">
        <v>95</v>
      </c>
      <c r="C25" s="81" t="s">
        <v>96</v>
      </c>
      <c r="D25" s="80"/>
      <c r="E25" s="91"/>
    </row>
    <row r="26" spans="1:5" ht="15">
      <c r="A26" s="90" t="s">
        <v>77</v>
      </c>
      <c r="B26" s="80" t="s">
        <v>97</v>
      </c>
      <c r="C26" s="81" t="s">
        <v>98</v>
      </c>
      <c r="D26" s="80"/>
      <c r="E26" s="91"/>
    </row>
    <row r="27" spans="1:5" ht="15">
      <c r="A27" s="90" t="s">
        <v>78</v>
      </c>
      <c r="B27" s="80" t="s">
        <v>99</v>
      </c>
      <c r="C27" s="81" t="s">
        <v>100</v>
      </c>
      <c r="D27" s="80"/>
      <c r="E27" s="91"/>
    </row>
    <row r="28" spans="1:5" ht="15">
      <c r="A28" s="90" t="s">
        <v>79</v>
      </c>
      <c r="B28" s="80" t="s">
        <v>101</v>
      </c>
      <c r="C28" s="81" t="s">
        <v>102</v>
      </c>
      <c r="D28" s="80"/>
      <c r="E28" s="91"/>
    </row>
    <row r="29" spans="1:5" ht="15">
      <c r="A29" s="90"/>
      <c r="B29" s="80"/>
      <c r="C29" s="81"/>
      <c r="D29" s="80"/>
      <c r="E29" s="91"/>
    </row>
    <row r="30" spans="1:5" ht="68.25" customHeight="1">
      <c r="A30" s="290" t="s">
        <v>236</v>
      </c>
      <c r="B30" s="291"/>
      <c r="C30" s="292"/>
      <c r="D30" s="80"/>
      <c r="E30" s="91"/>
    </row>
    <row r="31" spans="1:5" ht="15">
      <c r="A31" s="80"/>
      <c r="B31" s="85"/>
      <c r="C31" s="85"/>
      <c r="D31" s="85"/>
      <c r="E31" s="91"/>
    </row>
    <row r="32" spans="1:5">
      <c r="A32" s="82"/>
      <c r="B32" s="82"/>
      <c r="C32" s="83"/>
      <c r="D32" s="83"/>
      <c r="E32" s="91"/>
    </row>
    <row r="33" spans="1:5" s="93" customFormat="1" ht="25.5" customHeight="1">
      <c r="A33" s="278" t="s">
        <v>73</v>
      </c>
      <c r="B33" s="279"/>
      <c r="C33" s="280"/>
      <c r="D33" s="86"/>
      <c r="E33" s="92"/>
    </row>
    <row r="34" spans="1:5" s="93" customFormat="1" ht="84" customHeight="1">
      <c r="A34" s="281" t="s">
        <v>260</v>
      </c>
      <c r="B34" s="282"/>
      <c r="C34" s="283"/>
      <c r="D34" s="86"/>
      <c r="E34" s="92"/>
    </row>
    <row r="35" spans="1:5" s="93" customFormat="1" ht="37.5" customHeight="1">
      <c r="A35" s="281" t="s">
        <v>256</v>
      </c>
      <c r="B35" s="282"/>
      <c r="C35" s="283"/>
      <c r="D35" s="100"/>
      <c r="E35" s="101"/>
    </row>
    <row r="36" spans="1:5" s="93" customFormat="1" ht="18" customHeight="1">
      <c r="A36" s="102" t="s">
        <v>257</v>
      </c>
      <c r="B36" s="103"/>
      <c r="C36" s="104"/>
      <c r="D36" s="103"/>
      <c r="E36" s="105"/>
    </row>
    <row r="37" spans="1:5" s="93" customFormat="1" ht="24" customHeight="1">
      <c r="A37" s="137" t="s">
        <v>258</v>
      </c>
      <c r="B37" s="106"/>
      <c r="C37" s="138"/>
      <c r="D37" s="106"/>
      <c r="E37" s="92"/>
    </row>
    <row r="38" spans="1:5" ht="22.5" customHeight="1">
      <c r="A38" s="155" t="s">
        <v>259</v>
      </c>
      <c r="B38" s="156"/>
      <c r="C38" s="157"/>
      <c r="D38" s="70"/>
      <c r="E38" s="91"/>
    </row>
    <row r="39" spans="1:5">
      <c r="A39" s="70"/>
      <c r="B39" s="70"/>
      <c r="C39" s="70"/>
      <c r="D39" s="70"/>
    </row>
  </sheetData>
  <mergeCells count="8">
    <mergeCell ref="A33:C33"/>
    <mergeCell ref="A35:C35"/>
    <mergeCell ref="A11:B11"/>
    <mergeCell ref="A24:C24"/>
    <mergeCell ref="A3:D3"/>
    <mergeCell ref="A5:D5"/>
    <mergeCell ref="A30:C30"/>
    <mergeCell ref="A34:C34"/>
  </mergeCells>
  <hyperlinks>
    <hyperlink ref="B15" location="SoD!A1" display="Statement of Definitions (SoD)"/>
    <hyperlink ref="B16" location="DCNs!A1" display="Debt Contact Notifications (DCNs)"/>
    <hyperlink ref="B17" location="Complaints!A1" display="Complaints"/>
    <hyperlink ref="B18" location="Diversity!A1" display="Diversity of tariffs"/>
    <hyperlink ref="B19" location="Prices!A1" display="Final prices"/>
    <hyperlink ref="B20" location="Retail_Margins!A1" display="Retail Margins"/>
  </hyperlinks>
  <pageMargins left="0.51181102362204722" right="0.51181102362204722" top="0.94488188976377963" bottom="0.74803149606299213" header="0.31496062992125984" footer="0.31496062992125984"/>
  <pageSetup paperSize="9" scale="80" orientation="portrait" horizontalDpi="300" verticalDpi="300" r:id="rId1"/>
  <headerFooter>
    <oddHeader>&amp;R&amp;G</oddHeader>
    <oddFooter>&amp;R&amp;F</oddFooter>
  </headerFooter>
  <legacyDrawingHF r:id="rId2"/>
</worksheet>
</file>

<file path=xl/worksheets/sheet2.xml><?xml version="1.0" encoding="utf-8"?>
<worksheet xmlns="http://schemas.openxmlformats.org/spreadsheetml/2006/main" xmlns:r="http://schemas.openxmlformats.org/officeDocument/2006/relationships">
  <dimension ref="A1:C43"/>
  <sheetViews>
    <sheetView view="pageBreakPreview" zoomScale="55" zoomScaleNormal="100" zoomScaleSheetLayoutView="55" workbookViewId="0"/>
  </sheetViews>
  <sheetFormatPr defaultRowHeight="14.25"/>
  <cols>
    <col min="1" max="1" width="4.875" style="167" customWidth="1"/>
    <col min="2" max="2" width="31" style="167" customWidth="1"/>
    <col min="3" max="3" width="96.5" style="167" customWidth="1"/>
    <col min="4" max="4" width="9" style="167" customWidth="1"/>
    <col min="5" max="16384" width="9" style="167"/>
  </cols>
  <sheetData>
    <row r="1" spans="1:3">
      <c r="A1" s="127" t="s">
        <v>72</v>
      </c>
    </row>
    <row r="3" spans="1:3" ht="23.25">
      <c r="C3" s="168" t="s">
        <v>71</v>
      </c>
    </row>
    <row r="4" spans="1:3" ht="15" thickBot="1"/>
    <row r="5" spans="1:3" ht="16.5" thickBot="1">
      <c r="B5" s="158"/>
      <c r="C5" s="159" t="s">
        <v>125</v>
      </c>
    </row>
    <row r="6" spans="1:3" ht="45" customHeight="1" thickBot="1">
      <c r="B6" s="277" t="s">
        <v>267</v>
      </c>
      <c r="C6" s="160" t="s">
        <v>266</v>
      </c>
    </row>
    <row r="7" spans="1:3" ht="45.75" thickBot="1">
      <c r="B7" s="275" t="s">
        <v>261</v>
      </c>
      <c r="C7" s="160" t="s">
        <v>151</v>
      </c>
    </row>
    <row r="8" spans="1:3">
      <c r="B8" s="293" t="s">
        <v>126</v>
      </c>
      <c r="C8" s="299" t="s">
        <v>156</v>
      </c>
    </row>
    <row r="9" spans="1:3" ht="15" thickBot="1">
      <c r="B9" s="295"/>
      <c r="C9" s="300"/>
    </row>
    <row r="10" spans="1:3" ht="45.75" thickBot="1">
      <c r="B10" s="275" t="s">
        <v>262</v>
      </c>
      <c r="C10" s="160" t="s">
        <v>152</v>
      </c>
    </row>
    <row r="11" spans="1:3" ht="30.75" thickBot="1">
      <c r="B11" s="275" t="s">
        <v>127</v>
      </c>
      <c r="C11" s="160" t="s">
        <v>153</v>
      </c>
    </row>
    <row r="12" spans="1:3" ht="43.5" customHeight="1" thickBot="1">
      <c r="B12" s="275" t="s">
        <v>128</v>
      </c>
      <c r="C12" s="160" t="s">
        <v>153</v>
      </c>
    </row>
    <row r="13" spans="1:3" ht="30.75" thickBot="1">
      <c r="B13" s="275" t="s">
        <v>129</v>
      </c>
      <c r="C13" s="160" t="s">
        <v>154</v>
      </c>
    </row>
    <row r="14" spans="1:3" ht="30.75" thickBot="1">
      <c r="B14" s="275" t="s">
        <v>130</v>
      </c>
      <c r="C14" s="160" t="s">
        <v>155</v>
      </c>
    </row>
    <row r="15" spans="1:3" ht="30.75" thickBot="1">
      <c r="B15" s="274" t="s">
        <v>131</v>
      </c>
      <c r="C15" s="276" t="s">
        <v>156</v>
      </c>
    </row>
    <row r="16" spans="1:3">
      <c r="B16" s="293" t="s">
        <v>263</v>
      </c>
      <c r="C16" s="296" t="s">
        <v>157</v>
      </c>
    </row>
    <row r="17" spans="2:3">
      <c r="B17" s="294"/>
      <c r="C17" s="297"/>
    </row>
    <row r="18" spans="2:3" ht="15" thickBot="1">
      <c r="B18" s="295"/>
      <c r="C18" s="298"/>
    </row>
    <row r="19" spans="2:3" ht="30.75" thickBot="1">
      <c r="B19" s="161" t="s">
        <v>132</v>
      </c>
      <c r="C19" s="162" t="s">
        <v>158</v>
      </c>
    </row>
    <row r="20" spans="2:3" ht="30.75" thickBot="1">
      <c r="B20" s="275" t="s">
        <v>264</v>
      </c>
      <c r="C20" s="160" t="s">
        <v>159</v>
      </c>
    </row>
    <row r="21" spans="2:3">
      <c r="B21" s="293" t="s">
        <v>133</v>
      </c>
      <c r="C21" s="296" t="s">
        <v>160</v>
      </c>
    </row>
    <row r="22" spans="2:3" ht="31.5" customHeight="1" thickBot="1">
      <c r="B22" s="295"/>
      <c r="C22" s="298"/>
    </row>
    <row r="23" spans="2:3" ht="60.75" thickBot="1">
      <c r="B23" s="275" t="s">
        <v>134</v>
      </c>
      <c r="C23" s="160" t="s">
        <v>269</v>
      </c>
    </row>
    <row r="24" spans="2:3" ht="60.75" thickBot="1">
      <c r="B24" s="275" t="s">
        <v>135</v>
      </c>
      <c r="C24" s="160" t="s">
        <v>161</v>
      </c>
    </row>
    <row r="25" spans="2:3" ht="15">
      <c r="B25" s="293" t="s">
        <v>268</v>
      </c>
      <c r="C25" s="163" t="s">
        <v>136</v>
      </c>
    </row>
    <row r="26" spans="2:3" ht="30">
      <c r="B26" s="294"/>
      <c r="C26" s="164" t="s">
        <v>137</v>
      </c>
    </row>
    <row r="27" spans="2:3" ht="45.75" thickBot="1">
      <c r="B27" s="295"/>
      <c r="C27" s="165" t="s">
        <v>171</v>
      </c>
    </row>
    <row r="28" spans="2:3">
      <c r="B28" s="293" t="s">
        <v>138</v>
      </c>
      <c r="C28" s="296" t="s">
        <v>227</v>
      </c>
    </row>
    <row r="29" spans="2:3">
      <c r="B29" s="294"/>
      <c r="C29" s="297"/>
    </row>
    <row r="30" spans="2:3" ht="15" thickBot="1">
      <c r="B30" s="295"/>
      <c r="C30" s="298"/>
    </row>
    <row r="31" spans="2:3">
      <c r="B31" s="293" t="s">
        <v>139</v>
      </c>
      <c r="C31" s="296" t="s">
        <v>153</v>
      </c>
    </row>
    <row r="32" spans="2:3" ht="15" thickBot="1">
      <c r="B32" s="295"/>
      <c r="C32" s="298"/>
    </row>
    <row r="33" spans="2:3" ht="45.75" thickBot="1">
      <c r="B33" s="275" t="s">
        <v>140</v>
      </c>
      <c r="C33" s="160" t="s">
        <v>162</v>
      </c>
    </row>
    <row r="34" spans="2:3" ht="30.75" thickBot="1">
      <c r="B34" s="161" t="s">
        <v>141</v>
      </c>
      <c r="C34" s="162" t="s">
        <v>163</v>
      </c>
    </row>
    <row r="35" spans="2:3" ht="45.75" thickBot="1">
      <c r="B35" s="275" t="s">
        <v>142</v>
      </c>
      <c r="C35" s="160" t="s">
        <v>164</v>
      </c>
    </row>
    <row r="36" spans="2:3" ht="30.75" thickBot="1">
      <c r="B36" s="275" t="s">
        <v>143</v>
      </c>
      <c r="C36" s="160" t="s">
        <v>165</v>
      </c>
    </row>
    <row r="37" spans="2:3" ht="45.75" thickBot="1">
      <c r="B37" s="275" t="s">
        <v>144</v>
      </c>
      <c r="C37" s="160" t="s">
        <v>166</v>
      </c>
    </row>
    <row r="38" spans="2:3" ht="45.75" thickBot="1">
      <c r="B38" s="275" t="s">
        <v>145</v>
      </c>
      <c r="C38" s="160" t="s">
        <v>265</v>
      </c>
    </row>
    <row r="39" spans="2:3" ht="30.75" thickBot="1">
      <c r="B39" s="275" t="s">
        <v>146</v>
      </c>
      <c r="C39" s="160" t="s">
        <v>167</v>
      </c>
    </row>
    <row r="40" spans="2:3" ht="60.75" thickBot="1">
      <c r="B40" s="275" t="s">
        <v>147</v>
      </c>
      <c r="C40" s="160" t="s">
        <v>168</v>
      </c>
    </row>
    <row r="41" spans="2:3" ht="30.75" thickBot="1">
      <c r="B41" s="275" t="s">
        <v>148</v>
      </c>
      <c r="C41" s="160" t="s">
        <v>169</v>
      </c>
    </row>
    <row r="42" spans="2:3" ht="60.75" thickBot="1">
      <c r="B42" s="275" t="s">
        <v>149</v>
      </c>
      <c r="C42" s="160" t="s">
        <v>170</v>
      </c>
    </row>
    <row r="43" spans="2:3" ht="60.75" thickBot="1">
      <c r="B43" s="275" t="s">
        <v>150</v>
      </c>
      <c r="C43" s="160" t="s">
        <v>228</v>
      </c>
    </row>
  </sheetData>
  <mergeCells count="11">
    <mergeCell ref="B8:B9"/>
    <mergeCell ref="C8:C9"/>
    <mergeCell ref="B16:B18"/>
    <mergeCell ref="C16:C18"/>
    <mergeCell ref="B21:B22"/>
    <mergeCell ref="C21:C22"/>
    <mergeCell ref="B25:B27"/>
    <mergeCell ref="B28:B30"/>
    <mergeCell ref="C28:C30"/>
    <mergeCell ref="B31:B32"/>
    <mergeCell ref="C31:C32"/>
  </mergeCells>
  <hyperlinks>
    <hyperlink ref="A1" location="Contents!A1" display="Return to contents"/>
  </hyperlinks>
  <pageMargins left="0.51181102362204722" right="0.51181102362204722" top="0.94488188976377963" bottom="0.74803149606299213" header="0.31496062992125984" footer="0.31496062992125984"/>
  <pageSetup paperSize="9" scale="55" orientation="portrait" horizontalDpi="300" verticalDpi="300"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dimension ref="A1:G29"/>
  <sheetViews>
    <sheetView view="pageBreakPreview" zoomScale="85" zoomScaleNormal="100" zoomScaleSheetLayoutView="85" workbookViewId="0"/>
  </sheetViews>
  <sheetFormatPr defaultColWidth="9" defaultRowHeight="14.25"/>
  <cols>
    <col min="1" max="1" width="28.375" style="7" customWidth="1"/>
    <col min="2" max="2" width="21.75" style="7" customWidth="1"/>
    <col min="3" max="3" width="19.5" style="7" customWidth="1"/>
    <col min="4" max="16384" width="9" style="7"/>
  </cols>
  <sheetData>
    <row r="1" spans="1:7">
      <c r="A1" s="127" t="s">
        <v>72</v>
      </c>
      <c r="B1" s="120"/>
      <c r="C1" s="120"/>
      <c r="D1" s="120"/>
    </row>
    <row r="2" spans="1:7">
      <c r="A2" s="120"/>
      <c r="B2" s="120"/>
      <c r="C2" s="120"/>
      <c r="D2" s="120"/>
    </row>
    <row r="3" spans="1:7" ht="23.25">
      <c r="A3" s="150" t="s">
        <v>39</v>
      </c>
      <c r="C3" s="121"/>
      <c r="D3" s="120"/>
    </row>
    <row r="4" spans="1:7" ht="20.25">
      <c r="A4" s="120"/>
      <c r="B4" s="121"/>
      <c r="C4" s="121"/>
      <c r="D4" s="120"/>
    </row>
    <row r="5" spans="1:7">
      <c r="A5" s="120"/>
      <c r="B5" s="120"/>
      <c r="C5" s="120"/>
      <c r="D5" s="120"/>
    </row>
    <row r="6" spans="1:7">
      <c r="A6" s="8" t="s">
        <v>36</v>
      </c>
      <c r="B6" s="6"/>
      <c r="C6" s="120"/>
      <c r="D6" s="120"/>
    </row>
    <row r="7" spans="1:7">
      <c r="A7" s="8" t="s">
        <v>37</v>
      </c>
      <c r="B7" s="109" t="s">
        <v>81</v>
      </c>
      <c r="C7" s="120"/>
      <c r="D7" s="120"/>
    </row>
    <row r="8" spans="1:7">
      <c r="A8" s="8" t="s">
        <v>38</v>
      </c>
      <c r="B8" s="109" t="s">
        <v>82</v>
      </c>
      <c r="C8" s="120"/>
      <c r="D8" s="120"/>
    </row>
    <row r="9" spans="1:7" ht="18">
      <c r="A9" s="122"/>
      <c r="B9" s="122"/>
      <c r="C9" s="122"/>
      <c r="D9" s="122"/>
      <c r="E9" s="9"/>
      <c r="F9" s="9"/>
      <c r="G9" s="9"/>
    </row>
    <row r="10" spans="1:7" ht="20.25">
      <c r="A10" s="151" t="s">
        <v>32</v>
      </c>
      <c r="B10" s="122"/>
      <c r="C10" s="122"/>
      <c r="D10" s="122"/>
      <c r="E10" s="9"/>
      <c r="F10" s="9"/>
      <c r="G10" s="9"/>
    </row>
    <row r="11" spans="1:7">
      <c r="A11" s="128"/>
      <c r="B11" s="123"/>
      <c r="C11" s="123"/>
      <c r="D11" s="124"/>
      <c r="E11" s="11"/>
      <c r="F11" s="11"/>
      <c r="G11" s="11"/>
    </row>
    <row r="12" spans="1:7" ht="15.75" customHeight="1">
      <c r="A12" s="12" t="s">
        <v>178</v>
      </c>
      <c r="B12" s="13"/>
      <c r="C12" s="125"/>
      <c r="D12" s="125"/>
      <c r="E12" s="14"/>
      <c r="F12" s="11"/>
      <c r="G12" s="11"/>
    </row>
    <row r="13" spans="1:7" ht="15">
      <c r="A13" s="15" t="s">
        <v>33</v>
      </c>
      <c r="B13" s="16"/>
      <c r="C13" s="126"/>
      <c r="D13" s="126"/>
      <c r="E13" s="17"/>
      <c r="F13" s="11"/>
      <c r="G13" s="11"/>
    </row>
    <row r="14" spans="1:7" ht="15">
      <c r="A14" s="15" t="s">
        <v>34</v>
      </c>
      <c r="B14" s="16"/>
      <c r="C14" s="126"/>
      <c r="D14" s="126"/>
      <c r="E14" s="17"/>
      <c r="F14" s="11"/>
      <c r="G14" s="11"/>
    </row>
    <row r="15" spans="1:7" ht="15">
      <c r="A15" s="18" t="s">
        <v>35</v>
      </c>
      <c r="B15" s="16"/>
      <c r="C15" s="126"/>
      <c r="D15" s="126"/>
      <c r="E15" s="17"/>
      <c r="F15" s="11"/>
      <c r="G15" s="11"/>
    </row>
    <row r="16" spans="1:7" ht="15">
      <c r="A16" s="129"/>
      <c r="B16" s="126"/>
      <c r="C16" s="126"/>
      <c r="D16" s="126"/>
      <c r="E16" s="17"/>
      <c r="F16" s="11"/>
      <c r="G16" s="11"/>
    </row>
    <row r="17" spans="1:4">
      <c r="A17" s="174"/>
      <c r="B17" s="120"/>
      <c r="C17" s="120"/>
      <c r="D17" s="120"/>
    </row>
    <row r="18" spans="1:4">
      <c r="A18" s="120"/>
      <c r="B18" s="120"/>
      <c r="C18" s="120"/>
      <c r="D18" s="120"/>
    </row>
    <row r="19" spans="1:4" ht="43.5">
      <c r="A19" s="5" t="s">
        <v>174</v>
      </c>
      <c r="B19" s="6"/>
      <c r="C19" s="120"/>
      <c r="D19" s="120"/>
    </row>
    <row r="20" spans="1:4">
      <c r="B20" s="120"/>
      <c r="C20" s="120"/>
      <c r="D20" s="120"/>
    </row>
    <row r="21" spans="1:4">
      <c r="A21" s="120"/>
      <c r="B21" s="120"/>
      <c r="C21" s="120"/>
      <c r="D21" s="120"/>
    </row>
    <row r="22" spans="1:4">
      <c r="A22" s="120"/>
      <c r="B22" s="120"/>
      <c r="C22" s="120"/>
      <c r="D22" s="120"/>
    </row>
    <row r="23" spans="1:4">
      <c r="A23" s="120"/>
      <c r="B23" s="120"/>
      <c r="C23" s="120"/>
      <c r="D23" s="120"/>
    </row>
    <row r="24" spans="1:4">
      <c r="A24" s="120"/>
      <c r="B24" s="120"/>
      <c r="C24" s="120"/>
      <c r="D24" s="120"/>
    </row>
    <row r="25" spans="1:4">
      <c r="A25" s="120"/>
      <c r="B25" s="120"/>
      <c r="C25" s="120"/>
      <c r="D25" s="120"/>
    </row>
    <row r="26" spans="1:4">
      <c r="A26" s="19"/>
      <c r="B26" s="19"/>
      <c r="C26" s="19"/>
    </row>
    <row r="27" spans="1:4">
      <c r="A27" s="19"/>
      <c r="B27" s="19"/>
      <c r="C27" s="19"/>
    </row>
    <row r="28" spans="1:4">
      <c r="A28" s="19"/>
      <c r="B28" s="19"/>
      <c r="C28" s="19"/>
    </row>
    <row r="29" spans="1:4">
      <c r="A29" s="19"/>
      <c r="B29" s="19"/>
      <c r="C29" s="19"/>
    </row>
  </sheetData>
  <hyperlinks>
    <hyperlink ref="A1" location="Contents!A1" display="Return to contents"/>
  </hyperlinks>
  <pageMargins left="0.70866141732283472" right="0.70866141732283472" top="0.94488188976377963" bottom="0.74803149606299213" header="0.31496062992125984" footer="0.31496062992125984"/>
  <pageSetup paperSize="9" orientation="portrait" horizontalDpi="300" verticalDpi="300" r:id="rId1"/>
  <headerFooter>
    <oddHeader>&amp;R&amp;G</oddHeader>
    <oddFooter>&amp;R&amp;F</oddFooter>
  </headerFooter>
  <legacyDrawingHF r:id="rId2"/>
</worksheet>
</file>

<file path=xl/worksheets/sheet4.xml><?xml version="1.0" encoding="utf-8"?>
<worksheet xmlns="http://schemas.openxmlformats.org/spreadsheetml/2006/main" xmlns:r="http://schemas.openxmlformats.org/officeDocument/2006/relationships">
  <dimension ref="A1:Q55"/>
  <sheetViews>
    <sheetView view="pageBreakPreview" zoomScale="70" zoomScaleNormal="100" zoomScaleSheetLayoutView="70" workbookViewId="0">
      <selection activeCell="B5" sqref="B5"/>
    </sheetView>
  </sheetViews>
  <sheetFormatPr defaultColWidth="9" defaultRowHeight="14.25"/>
  <cols>
    <col min="1" max="1" width="23.25" style="22" customWidth="1"/>
    <col min="2" max="2" width="78.5" style="20" customWidth="1"/>
    <col min="3" max="4" width="28.125" style="20" customWidth="1"/>
    <col min="5" max="5" width="26.25" style="20" customWidth="1"/>
    <col min="6" max="6" width="7.375" style="20" customWidth="1"/>
    <col min="7" max="16384" width="9" style="20"/>
  </cols>
  <sheetData>
    <row r="1" spans="1:17">
      <c r="A1" s="127" t="s">
        <v>72</v>
      </c>
      <c r="B1" s="79"/>
      <c r="C1" s="133"/>
      <c r="D1" s="133"/>
      <c r="E1" s="133"/>
      <c r="F1" s="133"/>
      <c r="G1" s="133"/>
      <c r="H1" s="133"/>
      <c r="I1" s="133"/>
      <c r="J1" s="133"/>
      <c r="K1" s="133"/>
      <c r="L1" s="133"/>
      <c r="M1" s="133"/>
      <c r="N1" s="133"/>
    </row>
    <row r="2" spans="1:17">
      <c r="A2" s="127"/>
      <c r="B2" s="79"/>
      <c r="C2" s="133"/>
      <c r="D2" s="133"/>
      <c r="E2" s="133"/>
      <c r="F2" s="133"/>
      <c r="G2" s="133"/>
      <c r="H2" s="133"/>
      <c r="I2" s="133"/>
      <c r="J2" s="133"/>
      <c r="K2" s="133"/>
      <c r="L2" s="133"/>
      <c r="M2" s="133"/>
      <c r="N2" s="133"/>
    </row>
    <row r="3" spans="1:17" ht="23.25">
      <c r="A3" s="150" t="s">
        <v>39</v>
      </c>
      <c r="C3" s="120"/>
      <c r="D3" s="133"/>
      <c r="E3" s="133"/>
      <c r="F3" s="133"/>
      <c r="G3" s="133"/>
      <c r="H3" s="133"/>
      <c r="I3" s="133"/>
      <c r="J3" s="133"/>
      <c r="K3" s="133"/>
      <c r="L3" s="133"/>
      <c r="M3" s="133"/>
      <c r="N3" s="133"/>
    </row>
    <row r="4" spans="1:17" ht="20.25">
      <c r="A4" s="120"/>
      <c r="B4" s="121"/>
      <c r="C4" s="120"/>
      <c r="D4" s="133"/>
      <c r="E4" s="133"/>
      <c r="F4" s="133"/>
      <c r="G4" s="133"/>
      <c r="H4" s="133"/>
      <c r="I4" s="133"/>
      <c r="J4" s="133"/>
      <c r="K4" s="133"/>
      <c r="L4" s="133"/>
      <c r="M4" s="133"/>
      <c r="N4" s="133"/>
    </row>
    <row r="5" spans="1:17" ht="15.75">
      <c r="A5" s="120"/>
      <c r="B5" s="120"/>
      <c r="C5" s="133"/>
      <c r="D5" s="142"/>
      <c r="E5" s="142"/>
      <c r="F5" s="142"/>
      <c r="G5" s="143"/>
      <c r="H5" s="143"/>
      <c r="I5" s="144"/>
      <c r="J5" s="144"/>
      <c r="K5" s="144"/>
      <c r="L5" s="145"/>
      <c r="M5" s="145"/>
      <c r="N5" s="145"/>
      <c r="O5" s="68"/>
      <c r="P5" s="68"/>
      <c r="Q5" s="68"/>
    </row>
    <row r="6" spans="1:17">
      <c r="A6" s="8" t="s">
        <v>36</v>
      </c>
      <c r="B6" s="6"/>
      <c r="C6" s="133"/>
      <c r="D6" s="134"/>
      <c r="E6" s="134"/>
      <c r="F6" s="134"/>
      <c r="G6" s="134"/>
      <c r="H6" s="134"/>
      <c r="I6" s="134"/>
      <c r="J6" s="134"/>
      <c r="K6" s="134"/>
      <c r="L6" s="134"/>
      <c r="M6" s="134"/>
      <c r="N6" s="134"/>
      <c r="O6" s="108"/>
      <c r="P6" s="108"/>
      <c r="Q6" s="108"/>
    </row>
    <row r="7" spans="1:17">
      <c r="A7" s="8" t="s">
        <v>37</v>
      </c>
      <c r="B7" s="109" t="s">
        <v>81</v>
      </c>
      <c r="C7" s="133"/>
      <c r="D7" s="301"/>
      <c r="E7" s="301"/>
      <c r="F7" s="301"/>
      <c r="G7" s="301"/>
      <c r="H7" s="141"/>
      <c r="I7" s="141"/>
      <c r="J7" s="141"/>
      <c r="K7" s="141"/>
      <c r="L7" s="141"/>
      <c r="M7" s="141"/>
      <c r="N7" s="141"/>
      <c r="O7" s="107"/>
      <c r="P7" s="107"/>
      <c r="Q7" s="107"/>
    </row>
    <row r="8" spans="1:17">
      <c r="A8" s="8" t="s">
        <v>38</v>
      </c>
      <c r="B8" s="109" t="s">
        <v>82</v>
      </c>
      <c r="C8" s="133"/>
      <c r="D8" s="302"/>
      <c r="E8" s="302"/>
      <c r="F8" s="302"/>
      <c r="G8" s="302"/>
      <c r="H8" s="139"/>
      <c r="I8" s="139"/>
      <c r="J8" s="139"/>
      <c r="K8" s="139"/>
      <c r="L8" s="139"/>
      <c r="M8" s="139"/>
      <c r="N8" s="139"/>
      <c r="O8" s="117"/>
      <c r="P8" s="117"/>
      <c r="Q8" s="117"/>
    </row>
    <row r="9" spans="1:17" ht="18">
      <c r="A9" s="122"/>
      <c r="B9" s="135"/>
      <c r="C9" s="133"/>
      <c r="D9" s="302"/>
      <c r="E9" s="302"/>
      <c r="F9" s="302"/>
      <c r="G9" s="302"/>
      <c r="H9" s="139"/>
      <c r="I9" s="139"/>
      <c r="J9" s="139"/>
      <c r="K9" s="139"/>
      <c r="L9" s="139"/>
      <c r="M9" s="139"/>
      <c r="N9" s="139"/>
      <c r="O9" s="117"/>
      <c r="P9" s="117"/>
      <c r="Q9" s="117"/>
    </row>
    <row r="10" spans="1:17" ht="20.25">
      <c r="A10" s="151" t="s">
        <v>66</v>
      </c>
      <c r="B10" s="122"/>
      <c r="C10" s="133"/>
      <c r="D10" s="302"/>
      <c r="E10" s="302"/>
      <c r="F10" s="302"/>
      <c r="G10" s="302"/>
      <c r="H10" s="139"/>
      <c r="I10" s="139"/>
      <c r="J10" s="139"/>
      <c r="K10" s="139"/>
      <c r="L10" s="139"/>
      <c r="M10" s="139"/>
      <c r="N10" s="139"/>
      <c r="O10" s="117"/>
      <c r="P10" s="117"/>
      <c r="Q10" s="117"/>
    </row>
    <row r="11" spans="1:17">
      <c r="A11" s="128"/>
      <c r="B11" s="123"/>
      <c r="C11" s="133"/>
      <c r="D11" s="302"/>
      <c r="E11" s="302"/>
      <c r="F11" s="302"/>
      <c r="G11" s="302"/>
      <c r="H11" s="139"/>
      <c r="I11" s="139"/>
      <c r="J11" s="139"/>
      <c r="K11" s="139"/>
      <c r="L11" s="139"/>
      <c r="M11" s="139"/>
      <c r="N11" s="139"/>
      <c r="O11" s="115"/>
      <c r="P11" s="115"/>
      <c r="Q11" s="115"/>
    </row>
    <row r="12" spans="1:17" ht="15">
      <c r="A12" s="12" t="s">
        <v>178</v>
      </c>
      <c r="B12" s="13"/>
      <c r="C12" s="133"/>
      <c r="D12" s="302"/>
      <c r="E12" s="302"/>
      <c r="F12" s="302"/>
      <c r="G12" s="302"/>
      <c r="H12" s="139"/>
      <c r="I12" s="139"/>
      <c r="J12" s="139"/>
      <c r="K12" s="139"/>
      <c r="L12" s="139"/>
      <c r="M12" s="139"/>
      <c r="N12" s="139"/>
      <c r="O12" s="116"/>
      <c r="P12" s="116"/>
      <c r="Q12" s="116"/>
    </row>
    <row r="13" spans="1:17" ht="15">
      <c r="A13" s="15" t="s">
        <v>33</v>
      </c>
      <c r="B13" s="110"/>
      <c r="C13" s="133"/>
      <c r="D13" s="306"/>
      <c r="E13" s="306"/>
      <c r="F13" s="306"/>
      <c r="G13" s="306"/>
      <c r="H13" s="140"/>
      <c r="I13" s="140"/>
      <c r="J13" s="140"/>
      <c r="K13" s="140"/>
      <c r="L13" s="140"/>
      <c r="M13" s="140"/>
      <c r="N13" s="140"/>
      <c r="O13" s="116"/>
      <c r="P13" s="116"/>
      <c r="Q13" s="116"/>
    </row>
    <row r="14" spans="1:17" ht="15">
      <c r="A14" s="15" t="s">
        <v>34</v>
      </c>
      <c r="B14" s="110"/>
      <c r="C14" s="133"/>
      <c r="D14" s="301" t="s">
        <v>103</v>
      </c>
      <c r="E14" s="301"/>
      <c r="F14" s="301"/>
      <c r="G14" s="301"/>
      <c r="H14" s="141"/>
      <c r="I14" s="141"/>
      <c r="J14" s="141"/>
      <c r="K14" s="141"/>
      <c r="L14" s="141"/>
      <c r="M14" s="141"/>
      <c r="N14" s="141"/>
      <c r="O14" s="116"/>
      <c r="P14" s="116"/>
      <c r="Q14" s="116"/>
    </row>
    <row r="15" spans="1:17" ht="20.25" customHeight="1">
      <c r="A15" s="18" t="s">
        <v>35</v>
      </c>
      <c r="B15" s="110"/>
      <c r="C15" s="133"/>
      <c r="D15" s="301"/>
      <c r="E15" s="301"/>
      <c r="F15" s="301"/>
      <c r="G15" s="301"/>
      <c r="H15" s="301"/>
      <c r="I15" s="301"/>
      <c r="J15" s="301"/>
      <c r="K15" s="301"/>
      <c r="L15" s="301"/>
      <c r="M15" s="301"/>
      <c r="N15" s="301"/>
    </row>
    <row r="16" spans="1:17">
      <c r="A16" s="166"/>
      <c r="B16" s="79"/>
      <c r="C16" s="133"/>
      <c r="D16" s="133"/>
      <c r="E16" s="133"/>
      <c r="F16" s="133"/>
      <c r="G16" s="133"/>
      <c r="H16" s="133"/>
      <c r="I16" s="133"/>
      <c r="J16" s="133"/>
      <c r="K16" s="133"/>
      <c r="L16" s="133"/>
      <c r="M16" s="133"/>
      <c r="N16" s="133"/>
    </row>
    <row r="17" spans="1:15">
      <c r="A17" s="166"/>
      <c r="B17" s="79"/>
      <c r="C17" s="133"/>
      <c r="D17" s="133"/>
      <c r="E17" s="133"/>
      <c r="F17" s="133"/>
      <c r="G17" s="133"/>
      <c r="H17" s="133"/>
      <c r="I17" s="133"/>
      <c r="J17" s="133"/>
      <c r="K17" s="133"/>
      <c r="L17" s="133"/>
      <c r="M17" s="133"/>
      <c r="N17" s="133"/>
    </row>
    <row r="18" spans="1:15" ht="30">
      <c r="A18" s="111" t="s">
        <v>238</v>
      </c>
      <c r="B18" s="111" t="s">
        <v>237</v>
      </c>
      <c r="C18" s="112" t="s">
        <v>216</v>
      </c>
      <c r="D18" s="111" t="s">
        <v>86</v>
      </c>
      <c r="E18" s="111" t="s">
        <v>104</v>
      </c>
      <c r="F18" s="136"/>
      <c r="G18" s="136"/>
      <c r="H18" s="133"/>
      <c r="I18" s="133"/>
      <c r="J18" s="133"/>
      <c r="K18" s="133"/>
      <c r="L18" s="133"/>
      <c r="M18" s="133"/>
      <c r="N18" s="133"/>
      <c r="O18" s="133"/>
    </row>
    <row r="19" spans="1:15" ht="20.25" customHeight="1">
      <c r="A19" s="303" t="s">
        <v>229</v>
      </c>
      <c r="B19" s="307" t="s">
        <v>218</v>
      </c>
      <c r="C19" s="113" t="s">
        <v>83</v>
      </c>
      <c r="D19" s="114"/>
      <c r="E19" s="114"/>
      <c r="F19" s="133"/>
      <c r="G19" s="133"/>
      <c r="H19" s="133"/>
      <c r="I19" s="133"/>
      <c r="J19" s="133"/>
      <c r="K19" s="133"/>
      <c r="L19" s="133"/>
      <c r="M19" s="133"/>
      <c r="N19" s="133"/>
      <c r="O19" s="133"/>
    </row>
    <row r="20" spans="1:15" ht="20.25" customHeight="1">
      <c r="A20" s="304"/>
      <c r="B20" s="308"/>
      <c r="C20" s="113" t="s">
        <v>84</v>
      </c>
      <c r="D20" s="114"/>
      <c r="E20" s="114"/>
      <c r="F20" s="133"/>
      <c r="G20" s="133"/>
      <c r="H20" s="133"/>
      <c r="I20" s="133"/>
      <c r="J20" s="133"/>
      <c r="K20" s="133"/>
      <c r="L20" s="133"/>
      <c r="M20" s="133"/>
      <c r="N20" s="133"/>
      <c r="O20" s="133"/>
    </row>
    <row r="21" spans="1:15" ht="20.25" customHeight="1">
      <c r="A21" s="305"/>
      <c r="B21" s="309"/>
      <c r="C21" s="113" t="s">
        <v>85</v>
      </c>
      <c r="D21" s="114"/>
      <c r="E21" s="114"/>
      <c r="F21" s="133"/>
      <c r="G21" s="133"/>
      <c r="H21" s="133"/>
      <c r="I21" s="133"/>
      <c r="J21" s="133"/>
      <c r="K21" s="133"/>
      <c r="L21" s="133"/>
      <c r="M21" s="133"/>
      <c r="N21" s="133"/>
      <c r="O21" s="133"/>
    </row>
    <row r="22" spans="1:15" ht="17.25" customHeight="1">
      <c r="A22" s="303" t="s">
        <v>1</v>
      </c>
      <c r="B22" s="307" t="s">
        <v>219</v>
      </c>
      <c r="C22" s="113" t="s">
        <v>83</v>
      </c>
      <c r="D22" s="114"/>
      <c r="E22" s="114"/>
      <c r="F22" s="133"/>
      <c r="G22" s="133"/>
      <c r="H22" s="133"/>
      <c r="I22" s="133"/>
      <c r="J22" s="133"/>
      <c r="K22" s="133"/>
      <c r="L22" s="133"/>
      <c r="M22" s="133"/>
      <c r="N22" s="133"/>
      <c r="O22" s="133"/>
    </row>
    <row r="23" spans="1:15" ht="17.25" customHeight="1">
      <c r="A23" s="304"/>
      <c r="B23" s="308"/>
      <c r="C23" s="113" t="s">
        <v>84</v>
      </c>
      <c r="D23" s="114"/>
      <c r="E23" s="114"/>
      <c r="F23" s="133"/>
      <c r="G23" s="133"/>
      <c r="H23" s="133"/>
      <c r="I23" s="133"/>
      <c r="J23" s="133"/>
      <c r="K23" s="133"/>
      <c r="L23" s="133"/>
      <c r="M23" s="133"/>
      <c r="N23" s="133"/>
      <c r="O23" s="133"/>
    </row>
    <row r="24" spans="1:15" ht="17.25" customHeight="1">
      <c r="A24" s="304"/>
      <c r="B24" s="309"/>
      <c r="C24" s="113" t="s">
        <v>85</v>
      </c>
      <c r="D24" s="114"/>
      <c r="E24" s="114"/>
      <c r="F24" s="133"/>
      <c r="G24" s="133"/>
      <c r="H24" s="133"/>
      <c r="I24" s="133"/>
      <c r="J24" s="133"/>
      <c r="K24" s="133"/>
      <c r="L24" s="133"/>
      <c r="M24" s="133"/>
      <c r="N24" s="133"/>
      <c r="O24" s="133"/>
    </row>
    <row r="25" spans="1:15" ht="26.25" customHeight="1">
      <c r="A25" s="303" t="s">
        <v>230</v>
      </c>
      <c r="B25" s="307" t="s">
        <v>220</v>
      </c>
      <c r="C25" s="113" t="s">
        <v>83</v>
      </c>
      <c r="D25" s="114"/>
      <c r="E25" s="114"/>
      <c r="F25" s="133"/>
      <c r="G25" s="133"/>
      <c r="H25" s="133"/>
      <c r="I25" s="133"/>
      <c r="J25" s="133"/>
      <c r="K25" s="133"/>
      <c r="L25" s="133"/>
      <c r="M25" s="133"/>
      <c r="N25" s="133"/>
      <c r="O25" s="133"/>
    </row>
    <row r="26" spans="1:15" ht="26.25" customHeight="1">
      <c r="A26" s="304"/>
      <c r="B26" s="308"/>
      <c r="C26" s="113" t="s">
        <v>84</v>
      </c>
      <c r="D26" s="114"/>
      <c r="E26" s="114"/>
      <c r="F26" s="133"/>
      <c r="G26" s="133"/>
      <c r="H26" s="133"/>
      <c r="I26" s="133"/>
      <c r="J26" s="133"/>
      <c r="K26" s="133"/>
      <c r="L26" s="133"/>
      <c r="M26" s="133"/>
      <c r="N26" s="133"/>
      <c r="O26" s="133"/>
    </row>
    <row r="27" spans="1:15" ht="26.25" customHeight="1">
      <c r="A27" s="304"/>
      <c r="B27" s="309"/>
      <c r="C27" s="113" t="s">
        <v>85</v>
      </c>
      <c r="D27" s="114"/>
      <c r="E27" s="114"/>
      <c r="F27" s="133"/>
      <c r="G27" s="133"/>
      <c r="H27" s="133"/>
      <c r="I27" s="133"/>
      <c r="J27" s="133"/>
      <c r="K27" s="133"/>
      <c r="L27" s="133"/>
      <c r="M27" s="133"/>
      <c r="N27" s="133"/>
      <c r="O27" s="133"/>
    </row>
    <row r="28" spans="1:15" ht="45" customHeight="1">
      <c r="A28" s="303" t="s">
        <v>231</v>
      </c>
      <c r="B28" s="307" t="s">
        <v>226</v>
      </c>
      <c r="C28" s="113" t="s">
        <v>83</v>
      </c>
      <c r="D28" s="114"/>
      <c r="E28" s="114"/>
      <c r="F28" s="133"/>
      <c r="G28" s="133"/>
      <c r="H28" s="133"/>
      <c r="I28" s="133"/>
      <c r="J28" s="133"/>
      <c r="K28" s="133"/>
      <c r="L28" s="133"/>
      <c r="M28" s="133"/>
      <c r="N28" s="133"/>
      <c r="O28" s="133"/>
    </row>
    <row r="29" spans="1:15" ht="45" customHeight="1">
      <c r="A29" s="304"/>
      <c r="B29" s="308"/>
      <c r="C29" s="113" t="s">
        <v>84</v>
      </c>
      <c r="D29" s="114"/>
      <c r="E29" s="114"/>
      <c r="F29" s="133"/>
      <c r="G29" s="133"/>
      <c r="H29" s="133"/>
      <c r="I29" s="133"/>
      <c r="J29" s="133"/>
      <c r="K29" s="133"/>
      <c r="L29" s="133"/>
      <c r="M29" s="133"/>
      <c r="N29" s="133"/>
      <c r="O29" s="133"/>
    </row>
    <row r="30" spans="1:15" ht="45" customHeight="1">
      <c r="A30" s="304"/>
      <c r="B30" s="309"/>
      <c r="C30" s="113" t="s">
        <v>85</v>
      </c>
      <c r="D30" s="114"/>
      <c r="E30" s="114"/>
      <c r="F30" s="133"/>
      <c r="G30" s="133"/>
      <c r="H30" s="133"/>
      <c r="I30" s="133"/>
      <c r="J30" s="133"/>
      <c r="K30" s="133"/>
      <c r="L30" s="133"/>
      <c r="M30" s="133"/>
      <c r="N30" s="133"/>
      <c r="O30" s="133"/>
    </row>
    <row r="31" spans="1:15" ht="54" customHeight="1">
      <c r="A31" s="303" t="s">
        <v>2</v>
      </c>
      <c r="B31" s="307" t="s">
        <v>221</v>
      </c>
      <c r="C31" s="113" t="s">
        <v>83</v>
      </c>
      <c r="D31" s="114"/>
      <c r="E31" s="114"/>
      <c r="F31" s="133"/>
      <c r="G31" s="133"/>
      <c r="H31" s="133"/>
      <c r="I31" s="133"/>
      <c r="J31" s="133"/>
      <c r="K31" s="133"/>
      <c r="L31" s="133"/>
      <c r="M31" s="133"/>
      <c r="N31" s="133"/>
      <c r="O31" s="133"/>
    </row>
    <row r="32" spans="1:15" ht="54" customHeight="1">
      <c r="A32" s="304"/>
      <c r="B32" s="308"/>
      <c r="C32" s="113" t="s">
        <v>84</v>
      </c>
      <c r="D32" s="114"/>
      <c r="E32" s="114"/>
      <c r="F32" s="133"/>
      <c r="G32" s="133"/>
      <c r="H32" s="133"/>
      <c r="I32" s="133"/>
      <c r="J32" s="133"/>
      <c r="K32" s="133"/>
      <c r="L32" s="133"/>
      <c r="M32" s="133"/>
      <c r="N32" s="133"/>
      <c r="O32" s="133"/>
    </row>
    <row r="33" spans="1:15" ht="54" customHeight="1">
      <c r="A33" s="304"/>
      <c r="B33" s="309"/>
      <c r="C33" s="113" t="s">
        <v>85</v>
      </c>
      <c r="D33" s="114"/>
      <c r="E33" s="114"/>
      <c r="F33" s="133"/>
      <c r="G33" s="133"/>
      <c r="H33" s="133"/>
      <c r="I33" s="133"/>
      <c r="J33" s="133"/>
      <c r="K33" s="133"/>
      <c r="L33" s="133"/>
      <c r="M33" s="133"/>
      <c r="N33" s="133"/>
      <c r="O33" s="133"/>
    </row>
    <row r="34" spans="1:15" ht="25.5" customHeight="1">
      <c r="A34" s="303" t="s">
        <v>172</v>
      </c>
      <c r="B34" s="307" t="s">
        <v>222</v>
      </c>
      <c r="C34" s="113" t="s">
        <v>83</v>
      </c>
      <c r="D34" s="114"/>
      <c r="E34" s="114"/>
      <c r="F34" s="133"/>
      <c r="G34" s="133"/>
      <c r="H34" s="133"/>
      <c r="I34" s="133"/>
      <c r="J34" s="133"/>
      <c r="K34" s="133"/>
      <c r="L34" s="133"/>
      <c r="M34" s="133"/>
      <c r="N34" s="133"/>
      <c r="O34" s="133"/>
    </row>
    <row r="35" spans="1:15" ht="25.5" customHeight="1">
      <c r="A35" s="304"/>
      <c r="B35" s="308"/>
      <c r="C35" s="113" t="s">
        <v>84</v>
      </c>
      <c r="D35" s="114"/>
      <c r="E35" s="114"/>
      <c r="F35" s="133"/>
      <c r="G35" s="133"/>
      <c r="H35" s="133"/>
      <c r="I35" s="133"/>
      <c r="J35" s="133"/>
      <c r="K35" s="133"/>
      <c r="L35" s="133"/>
      <c r="M35" s="133"/>
      <c r="N35" s="133"/>
      <c r="O35" s="133"/>
    </row>
    <row r="36" spans="1:15" ht="25.5" customHeight="1">
      <c r="A36" s="304"/>
      <c r="B36" s="309"/>
      <c r="C36" s="113" t="s">
        <v>85</v>
      </c>
      <c r="D36" s="114"/>
      <c r="E36" s="114"/>
      <c r="F36" s="133"/>
      <c r="G36" s="133"/>
      <c r="H36" s="133"/>
      <c r="I36" s="133"/>
      <c r="J36" s="133"/>
      <c r="K36" s="133"/>
      <c r="L36" s="133"/>
      <c r="M36" s="133"/>
      <c r="N36" s="133"/>
      <c r="O36" s="133"/>
    </row>
    <row r="37" spans="1:15" ht="24" customHeight="1">
      <c r="A37" s="303" t="s">
        <v>173</v>
      </c>
      <c r="B37" s="307" t="s">
        <v>223</v>
      </c>
      <c r="C37" s="113" t="s">
        <v>83</v>
      </c>
      <c r="D37" s="114"/>
      <c r="E37" s="114"/>
      <c r="F37" s="133"/>
      <c r="G37" s="133"/>
      <c r="H37" s="133"/>
      <c r="I37" s="133"/>
      <c r="J37" s="133"/>
      <c r="K37" s="133"/>
      <c r="L37" s="133"/>
      <c r="M37" s="133"/>
      <c r="N37" s="133"/>
      <c r="O37" s="133"/>
    </row>
    <row r="38" spans="1:15" ht="24" customHeight="1">
      <c r="A38" s="304"/>
      <c r="B38" s="308"/>
      <c r="C38" s="113" t="s">
        <v>84</v>
      </c>
      <c r="D38" s="114"/>
      <c r="E38" s="114"/>
      <c r="F38" s="133"/>
      <c r="G38" s="133"/>
      <c r="H38" s="133"/>
      <c r="I38" s="133"/>
      <c r="J38" s="133"/>
      <c r="K38" s="133"/>
      <c r="L38" s="133"/>
      <c r="M38" s="133"/>
      <c r="N38" s="133"/>
      <c r="O38" s="133"/>
    </row>
    <row r="39" spans="1:15" ht="24" customHeight="1">
      <c r="A39" s="304"/>
      <c r="B39" s="309"/>
      <c r="C39" s="113" t="s">
        <v>85</v>
      </c>
      <c r="D39" s="114"/>
      <c r="E39" s="114"/>
      <c r="F39" s="133"/>
      <c r="G39" s="133"/>
      <c r="H39" s="133"/>
      <c r="I39" s="133"/>
      <c r="J39" s="133"/>
      <c r="K39" s="133"/>
      <c r="L39" s="133"/>
      <c r="M39" s="133"/>
      <c r="N39" s="133"/>
      <c r="O39" s="133"/>
    </row>
    <row r="40" spans="1:15" ht="24" customHeight="1">
      <c r="A40" s="303" t="s">
        <v>3</v>
      </c>
      <c r="B40" s="307" t="s">
        <v>224</v>
      </c>
      <c r="C40" s="113" t="s">
        <v>83</v>
      </c>
      <c r="D40" s="114"/>
      <c r="E40" s="114"/>
      <c r="F40" s="133"/>
      <c r="G40" s="133"/>
      <c r="H40" s="133"/>
      <c r="I40" s="133"/>
      <c r="J40" s="133"/>
      <c r="K40" s="133"/>
      <c r="L40" s="133"/>
      <c r="M40" s="133"/>
      <c r="N40" s="133"/>
      <c r="O40" s="133"/>
    </row>
    <row r="41" spans="1:15" ht="24" customHeight="1">
      <c r="A41" s="304"/>
      <c r="B41" s="308"/>
      <c r="C41" s="113" t="s">
        <v>84</v>
      </c>
      <c r="D41" s="114"/>
      <c r="E41" s="114"/>
      <c r="F41" s="133"/>
      <c r="G41" s="133"/>
      <c r="H41" s="133"/>
      <c r="I41" s="133"/>
      <c r="J41" s="133"/>
      <c r="K41" s="133"/>
      <c r="L41" s="133"/>
      <c r="M41" s="133"/>
      <c r="N41" s="133"/>
      <c r="O41" s="133"/>
    </row>
    <row r="42" spans="1:15" ht="24" customHeight="1">
      <c r="A42" s="304"/>
      <c r="B42" s="309"/>
      <c r="C42" s="113" t="s">
        <v>85</v>
      </c>
      <c r="D42" s="114"/>
      <c r="E42" s="114"/>
      <c r="F42" s="133"/>
      <c r="G42" s="133"/>
      <c r="H42" s="133"/>
      <c r="I42" s="133"/>
      <c r="J42" s="133"/>
      <c r="K42" s="133"/>
      <c r="L42" s="133"/>
      <c r="M42" s="133"/>
      <c r="N42" s="133"/>
      <c r="O42" s="133"/>
    </row>
    <row r="43" spans="1:15" ht="52.5" customHeight="1">
      <c r="A43" s="303" t="s">
        <v>217</v>
      </c>
      <c r="B43" s="307" t="s">
        <v>225</v>
      </c>
      <c r="C43" s="113" t="s">
        <v>83</v>
      </c>
      <c r="D43" s="114"/>
      <c r="E43" s="114"/>
      <c r="F43" s="133"/>
      <c r="G43" s="133"/>
      <c r="H43" s="133"/>
      <c r="I43" s="133"/>
      <c r="J43" s="133"/>
      <c r="K43" s="133"/>
      <c r="L43" s="133"/>
      <c r="M43" s="133"/>
      <c r="N43" s="133"/>
      <c r="O43" s="133"/>
    </row>
    <row r="44" spans="1:15" ht="52.5" customHeight="1">
      <c r="A44" s="304"/>
      <c r="B44" s="308"/>
      <c r="C44" s="113" t="s">
        <v>84</v>
      </c>
      <c r="D44" s="114"/>
      <c r="E44" s="114"/>
      <c r="F44" s="133"/>
      <c r="G44" s="133"/>
      <c r="H44" s="133"/>
      <c r="I44" s="133"/>
      <c r="J44" s="133"/>
      <c r="K44" s="133"/>
      <c r="L44" s="133"/>
      <c r="M44" s="133"/>
      <c r="N44" s="133"/>
      <c r="O44" s="133"/>
    </row>
    <row r="45" spans="1:15" ht="69.75" customHeight="1">
      <c r="A45" s="304"/>
      <c r="B45" s="309"/>
      <c r="C45" s="113" t="s">
        <v>85</v>
      </c>
      <c r="D45" s="114"/>
      <c r="E45" s="114"/>
      <c r="F45" s="133"/>
      <c r="G45" s="133"/>
      <c r="H45" s="133"/>
      <c r="I45" s="133"/>
      <c r="J45" s="133"/>
      <c r="K45" s="133"/>
      <c r="L45" s="133"/>
      <c r="M45" s="133"/>
      <c r="N45" s="133"/>
      <c r="O45" s="133"/>
    </row>
    <row r="46" spans="1:15" ht="19.5" customHeight="1">
      <c r="A46" s="310" t="s">
        <v>4</v>
      </c>
      <c r="B46" s="311"/>
      <c r="C46" s="113" t="s">
        <v>83</v>
      </c>
      <c r="D46" s="114"/>
      <c r="E46" s="114"/>
      <c r="F46" s="133"/>
      <c r="G46" s="133"/>
      <c r="H46" s="133"/>
      <c r="I46" s="133"/>
      <c r="J46" s="133"/>
      <c r="K46" s="133"/>
      <c r="L46" s="133"/>
      <c r="M46" s="133"/>
      <c r="N46" s="133"/>
      <c r="O46" s="133"/>
    </row>
    <row r="47" spans="1:15" ht="19.5" customHeight="1">
      <c r="A47" s="312"/>
      <c r="B47" s="313"/>
      <c r="C47" s="113" t="s">
        <v>84</v>
      </c>
      <c r="D47" s="114"/>
      <c r="E47" s="114"/>
      <c r="F47" s="133"/>
      <c r="G47" s="133"/>
      <c r="H47" s="133"/>
      <c r="I47" s="133"/>
      <c r="J47" s="133"/>
      <c r="K47" s="133"/>
      <c r="L47" s="133"/>
      <c r="M47" s="133"/>
      <c r="N47" s="133"/>
      <c r="O47" s="133"/>
    </row>
    <row r="48" spans="1:15" ht="19.5" customHeight="1">
      <c r="A48" s="314"/>
      <c r="B48" s="315"/>
      <c r="C48" s="113" t="s">
        <v>85</v>
      </c>
      <c r="D48" s="114"/>
      <c r="E48" s="114"/>
      <c r="F48" s="133"/>
      <c r="G48" s="133"/>
      <c r="H48" s="133"/>
      <c r="I48" s="133"/>
      <c r="J48" s="133"/>
      <c r="K48" s="133"/>
      <c r="L48" s="133"/>
      <c r="M48" s="133"/>
      <c r="N48" s="133"/>
      <c r="O48" s="133"/>
    </row>
    <row r="49" spans="1:15" ht="19.5" customHeight="1">
      <c r="A49" s="310" t="s">
        <v>5</v>
      </c>
      <c r="B49" s="311"/>
      <c r="C49" s="173" t="s">
        <v>83</v>
      </c>
      <c r="D49" s="175">
        <f>D19+D22+D25+D28+D31+D34+D37+D40+D43+D46</f>
        <v>0</v>
      </c>
      <c r="E49" s="175">
        <f>E19+E22+E25+E28+E31+E34+E37+E40+E43+E46</f>
        <v>0</v>
      </c>
      <c r="F49" s="133"/>
      <c r="G49" s="133"/>
      <c r="H49" s="133"/>
      <c r="I49" s="133"/>
      <c r="J49" s="133"/>
      <c r="K49" s="133"/>
      <c r="L49" s="133"/>
      <c r="M49" s="133"/>
      <c r="N49" s="133"/>
      <c r="O49" s="133"/>
    </row>
    <row r="50" spans="1:15" ht="19.5" customHeight="1">
      <c r="A50" s="312"/>
      <c r="B50" s="313"/>
      <c r="C50" s="173" t="s">
        <v>84</v>
      </c>
      <c r="D50" s="175">
        <f t="shared" ref="D50:E50" si="0">D20+D23+D26+D29+D32+D35+D38+D41+D44+D47</f>
        <v>0</v>
      </c>
      <c r="E50" s="175">
        <f t="shared" si="0"/>
        <v>0</v>
      </c>
      <c r="F50" s="133"/>
      <c r="G50" s="133"/>
      <c r="H50" s="133"/>
      <c r="I50" s="133"/>
      <c r="J50" s="133"/>
      <c r="K50" s="133"/>
      <c r="L50" s="133"/>
      <c r="M50" s="133"/>
      <c r="N50" s="133"/>
      <c r="O50" s="133"/>
    </row>
    <row r="51" spans="1:15" ht="19.5" customHeight="1">
      <c r="A51" s="314"/>
      <c r="B51" s="315"/>
      <c r="C51" s="173" t="s">
        <v>85</v>
      </c>
      <c r="D51" s="175">
        <f t="shared" ref="D51:E51" si="1">D21+D24+D27+D30+D33+D36+D39+D42+D45+D48</f>
        <v>0</v>
      </c>
      <c r="E51" s="175">
        <f t="shared" si="1"/>
        <v>0</v>
      </c>
      <c r="F51" s="133"/>
      <c r="G51" s="133"/>
      <c r="H51" s="133"/>
      <c r="I51" s="133"/>
      <c r="J51" s="133"/>
      <c r="K51" s="133"/>
      <c r="L51" s="133"/>
      <c r="M51" s="133"/>
      <c r="N51" s="133"/>
      <c r="O51" s="133"/>
    </row>
    <row r="52" spans="1:15">
      <c r="A52" s="79"/>
      <c r="B52" s="133"/>
      <c r="C52" s="133"/>
      <c r="D52" s="133"/>
      <c r="E52" s="133"/>
      <c r="F52" s="133"/>
      <c r="G52" s="133"/>
      <c r="H52" s="133"/>
      <c r="I52" s="133"/>
    </row>
    <row r="53" spans="1:15">
      <c r="A53" s="79"/>
      <c r="B53" s="133"/>
      <c r="C53" s="133"/>
      <c r="D53" s="133"/>
      <c r="E53" s="133"/>
      <c r="F53" s="133"/>
      <c r="G53" s="133"/>
      <c r="H53" s="133"/>
      <c r="I53" s="133"/>
    </row>
    <row r="54" spans="1:15">
      <c r="A54" s="79"/>
      <c r="B54" s="133"/>
      <c r="C54" s="133"/>
      <c r="D54" s="133"/>
      <c r="E54" s="133"/>
      <c r="F54" s="133"/>
      <c r="G54" s="133"/>
      <c r="H54" s="133"/>
      <c r="I54" s="133"/>
    </row>
    <row r="55" spans="1:15">
      <c r="A55" s="79"/>
      <c r="B55" s="133"/>
      <c r="C55" s="133"/>
      <c r="D55" s="133"/>
      <c r="E55" s="133"/>
      <c r="F55" s="133"/>
      <c r="G55" s="133"/>
      <c r="H55" s="133"/>
      <c r="I55" s="133"/>
    </row>
  </sheetData>
  <mergeCells count="29">
    <mergeCell ref="A46:B48"/>
    <mergeCell ref="A49:B51"/>
    <mergeCell ref="B43:B45"/>
    <mergeCell ref="B28:B30"/>
    <mergeCell ref="B31:B33"/>
    <mergeCell ref="B34:B36"/>
    <mergeCell ref="B37:B39"/>
    <mergeCell ref="B40:B42"/>
    <mergeCell ref="A28:A30"/>
    <mergeCell ref="A31:A33"/>
    <mergeCell ref="A34:A36"/>
    <mergeCell ref="A37:A39"/>
    <mergeCell ref="A40:A42"/>
    <mergeCell ref="A43:A45"/>
    <mergeCell ref="D7:G7"/>
    <mergeCell ref="D8:G8"/>
    <mergeCell ref="D9:G9"/>
    <mergeCell ref="D10:G10"/>
    <mergeCell ref="A25:A27"/>
    <mergeCell ref="A22:A24"/>
    <mergeCell ref="A19:A21"/>
    <mergeCell ref="D15:N15"/>
    <mergeCell ref="D11:G11"/>
    <mergeCell ref="D12:G12"/>
    <mergeCell ref="D13:G13"/>
    <mergeCell ref="D14:G14"/>
    <mergeCell ref="B19:B21"/>
    <mergeCell ref="B22:B24"/>
    <mergeCell ref="B25:B27"/>
  </mergeCells>
  <hyperlinks>
    <hyperlink ref="A1" location="Contents!A1" display="Return to contents"/>
  </hyperlinks>
  <pageMargins left="0.70866141732283472" right="0.31496062992125984" top="0.82677165354330717" bottom="0.47244094488188981" header="0.31496062992125984" footer="0.31496062992125984"/>
  <pageSetup paperSize="9" scale="43" orientation="portrait" horizontalDpi="300" verticalDpi="300" r:id="rId1"/>
  <headerFooter>
    <oddHeader>&amp;R&amp;G</oddHeader>
    <oddFooter>&amp;R&amp;F</oddFooter>
  </headerFooter>
  <drawing r:id="rId2"/>
  <legacyDrawingHF r:id="rId3"/>
</worksheet>
</file>

<file path=xl/worksheets/sheet5.xml><?xml version="1.0" encoding="utf-8"?>
<worksheet xmlns="http://schemas.openxmlformats.org/spreadsheetml/2006/main" xmlns:r="http://schemas.openxmlformats.org/officeDocument/2006/relationships">
  <dimension ref="A1:T59"/>
  <sheetViews>
    <sheetView view="pageBreakPreview" zoomScale="70" zoomScaleNormal="100" zoomScaleSheetLayoutView="70" workbookViewId="0">
      <selection activeCell="A12" sqref="A12"/>
    </sheetView>
  </sheetViews>
  <sheetFormatPr defaultColWidth="9" defaultRowHeight="15"/>
  <cols>
    <col min="1" max="1" width="26.75" style="23" customWidth="1"/>
    <col min="2" max="2" width="20.25" style="23" customWidth="1"/>
    <col min="3" max="3" width="16.75" style="23" customWidth="1"/>
    <col min="4" max="4" width="18.875" style="23" customWidth="1"/>
    <col min="5" max="5" width="18.5" style="23" customWidth="1"/>
    <col min="6" max="6" width="16.25" style="23" customWidth="1"/>
    <col min="7" max="8" width="19.25" style="24" customWidth="1"/>
    <col min="9" max="9" width="14.375" style="24" customWidth="1"/>
    <col min="10" max="11" width="17.375" style="24" customWidth="1"/>
    <col min="12" max="12" width="22.125" style="24" customWidth="1"/>
    <col min="13" max="13" width="23" style="24" customWidth="1"/>
    <col min="14" max="14" width="4.875" style="24" customWidth="1"/>
    <col min="15" max="16384" width="9" style="24"/>
  </cols>
  <sheetData>
    <row r="1" spans="1:14">
      <c r="A1" s="127" t="s">
        <v>72</v>
      </c>
      <c r="B1" s="130"/>
      <c r="C1" s="130"/>
      <c r="D1" s="130"/>
      <c r="E1" s="130"/>
      <c r="F1" s="130"/>
      <c r="G1" s="131"/>
      <c r="H1" s="131"/>
      <c r="I1" s="131"/>
      <c r="J1" s="131"/>
      <c r="K1" s="131"/>
      <c r="L1" s="131"/>
      <c r="M1" s="131"/>
      <c r="N1" s="131"/>
    </row>
    <row r="2" spans="1:14">
      <c r="A2" s="130"/>
      <c r="B2" s="130"/>
      <c r="C2" s="130"/>
      <c r="D2" s="130"/>
      <c r="E2" s="130"/>
      <c r="F2" s="130"/>
      <c r="G2" s="131"/>
      <c r="H2" s="131"/>
      <c r="I2" s="131"/>
      <c r="J2" s="131"/>
      <c r="K2" s="131"/>
      <c r="L2" s="131"/>
      <c r="M2" s="131"/>
      <c r="N2" s="131"/>
    </row>
    <row r="3" spans="1:14" ht="23.25">
      <c r="A3" s="150" t="s">
        <v>39</v>
      </c>
      <c r="C3" s="130"/>
      <c r="D3" s="130"/>
      <c r="E3" s="130"/>
      <c r="F3" s="130"/>
      <c r="G3" s="131"/>
      <c r="H3" s="131"/>
      <c r="I3" s="131"/>
      <c r="J3" s="131"/>
      <c r="K3" s="131"/>
      <c r="L3" s="131"/>
      <c r="M3" s="131"/>
      <c r="N3" s="131"/>
    </row>
    <row r="4" spans="1:14">
      <c r="A4" s="120"/>
      <c r="B4" s="120"/>
      <c r="C4" s="130"/>
      <c r="D4" s="130"/>
      <c r="E4" s="130"/>
      <c r="F4" s="130"/>
      <c r="G4" s="131"/>
      <c r="H4" s="131"/>
      <c r="I4" s="131"/>
      <c r="J4" s="131"/>
      <c r="K4" s="131"/>
      <c r="L4" s="131"/>
      <c r="M4" s="131"/>
      <c r="N4" s="131"/>
    </row>
    <row r="5" spans="1:14">
      <c r="A5" s="25" t="s">
        <v>36</v>
      </c>
      <c r="B5" s="6"/>
      <c r="C5" s="130"/>
      <c r="D5" s="130"/>
      <c r="E5" s="130"/>
      <c r="F5" s="130"/>
      <c r="G5" s="131"/>
      <c r="H5" s="131"/>
      <c r="I5" s="131"/>
      <c r="J5" s="131"/>
      <c r="K5" s="131"/>
      <c r="L5" s="131"/>
      <c r="M5" s="131"/>
      <c r="N5" s="131"/>
    </row>
    <row r="6" spans="1:14">
      <c r="A6" s="25" t="s">
        <v>37</v>
      </c>
      <c r="B6" s="109" t="s">
        <v>81</v>
      </c>
      <c r="C6" s="130"/>
      <c r="D6" s="130"/>
      <c r="E6" s="130"/>
      <c r="F6" s="130"/>
      <c r="G6" s="131"/>
      <c r="H6" s="131"/>
      <c r="I6" s="131"/>
      <c r="J6" s="131"/>
      <c r="K6" s="131"/>
      <c r="L6" s="131"/>
      <c r="M6" s="131"/>
      <c r="N6" s="131"/>
    </row>
    <row r="7" spans="1:14" ht="28.5">
      <c r="A7" s="25" t="s">
        <v>41</v>
      </c>
      <c r="B7" s="6" t="s">
        <v>42</v>
      </c>
      <c r="C7" s="130"/>
      <c r="D7" s="130"/>
      <c r="E7" s="130"/>
      <c r="F7" s="130"/>
      <c r="G7" s="131"/>
      <c r="H7" s="131"/>
      <c r="I7" s="131"/>
      <c r="J7" s="131"/>
      <c r="K7" s="131"/>
      <c r="L7" s="131"/>
      <c r="M7" s="131"/>
      <c r="N7" s="131"/>
    </row>
    <row r="8" spans="1:14" ht="18">
      <c r="A8" s="122"/>
      <c r="B8" s="122"/>
      <c r="C8" s="130"/>
      <c r="D8" s="130"/>
      <c r="E8" s="130"/>
      <c r="F8" s="130"/>
      <c r="G8" s="131"/>
      <c r="H8" s="131"/>
      <c r="I8" s="131"/>
      <c r="J8" s="131"/>
      <c r="K8" s="131"/>
      <c r="L8" s="131"/>
      <c r="M8" s="131"/>
      <c r="N8" s="131"/>
    </row>
    <row r="9" spans="1:14" ht="20.25">
      <c r="A9" s="151" t="s">
        <v>74</v>
      </c>
      <c r="B9" s="122"/>
      <c r="C9" s="130"/>
      <c r="D9" s="130"/>
      <c r="E9" s="130"/>
      <c r="F9" s="130"/>
      <c r="G9" s="131"/>
      <c r="H9" s="131"/>
      <c r="I9" s="131"/>
      <c r="J9" s="131"/>
      <c r="K9" s="131"/>
      <c r="L9" s="131"/>
      <c r="M9" s="131"/>
      <c r="N9" s="131"/>
    </row>
    <row r="10" spans="1:14">
      <c r="A10" s="128"/>
      <c r="B10" s="123"/>
      <c r="C10" s="130"/>
      <c r="D10" s="130"/>
      <c r="E10" s="130"/>
      <c r="F10" s="130"/>
      <c r="G10" s="131"/>
      <c r="H10" s="131"/>
      <c r="I10" s="131"/>
      <c r="J10" s="131"/>
      <c r="K10" s="131"/>
      <c r="L10" s="131"/>
      <c r="M10" s="131"/>
      <c r="N10" s="131"/>
    </row>
    <row r="11" spans="1:14">
      <c r="A11" s="12" t="s">
        <v>178</v>
      </c>
      <c r="B11" s="13"/>
      <c r="C11" s="130"/>
      <c r="D11" s="130"/>
      <c r="E11" s="130"/>
      <c r="F11" s="130"/>
      <c r="G11" s="131"/>
      <c r="H11" s="131"/>
      <c r="I11" s="131"/>
      <c r="J11" s="131"/>
      <c r="K11" s="131"/>
      <c r="L11" s="131"/>
      <c r="M11" s="131"/>
      <c r="N11" s="131"/>
    </row>
    <row r="12" spans="1:14">
      <c r="A12" s="15" t="s">
        <v>33</v>
      </c>
      <c r="B12" s="16"/>
      <c r="C12" s="130"/>
      <c r="D12" s="130"/>
      <c r="E12" s="130"/>
      <c r="F12" s="130"/>
      <c r="G12" s="131"/>
      <c r="H12" s="131"/>
      <c r="I12" s="131"/>
      <c r="J12" s="131"/>
      <c r="K12" s="131"/>
      <c r="L12" s="131"/>
      <c r="M12" s="131"/>
      <c r="N12" s="131"/>
    </row>
    <row r="13" spans="1:14">
      <c r="A13" s="15" t="s">
        <v>34</v>
      </c>
      <c r="B13" s="16"/>
      <c r="C13" s="130"/>
      <c r="D13" s="130"/>
      <c r="E13" s="130"/>
      <c r="F13" s="130"/>
      <c r="G13" s="131"/>
      <c r="H13" s="131"/>
      <c r="I13" s="131"/>
      <c r="J13" s="131"/>
      <c r="K13" s="131"/>
      <c r="L13" s="131"/>
      <c r="M13" s="131"/>
      <c r="N13" s="131"/>
    </row>
    <row r="14" spans="1:14">
      <c r="A14" s="18" t="s">
        <v>35</v>
      </c>
      <c r="B14" s="16"/>
      <c r="C14" s="130"/>
      <c r="D14" s="130"/>
      <c r="E14" s="130"/>
      <c r="F14" s="130"/>
      <c r="G14" s="131"/>
      <c r="H14" s="131"/>
      <c r="I14" s="131"/>
      <c r="J14" s="131"/>
      <c r="K14" s="131"/>
      <c r="L14" s="131"/>
      <c r="M14" s="131"/>
      <c r="N14" s="131"/>
    </row>
    <row r="15" spans="1:14">
      <c r="A15" s="132"/>
      <c r="B15" s="126"/>
      <c r="C15" s="130"/>
      <c r="D15" s="130"/>
      <c r="E15" s="130"/>
      <c r="F15" s="130"/>
      <c r="G15" s="131"/>
      <c r="H15" s="131"/>
      <c r="I15" s="131"/>
      <c r="J15" s="131"/>
      <c r="K15" s="131"/>
      <c r="L15" s="131"/>
      <c r="M15" s="131"/>
      <c r="N15" s="131"/>
    </row>
    <row r="16" spans="1:14">
      <c r="A16" s="130"/>
      <c r="B16" s="130"/>
      <c r="C16" s="130"/>
      <c r="D16" s="130"/>
      <c r="E16" s="130"/>
      <c r="F16" s="130"/>
      <c r="G16" s="131"/>
      <c r="H16" s="131"/>
      <c r="I16" s="131"/>
      <c r="J16" s="131"/>
      <c r="K16" s="131"/>
      <c r="L16" s="131"/>
      <c r="M16" s="131"/>
      <c r="N16" s="131"/>
    </row>
    <row r="17" spans="1:14" s="63" customFormat="1" ht="60">
      <c r="A17" s="332" t="s">
        <v>116</v>
      </c>
      <c r="B17" s="332" t="s">
        <v>117</v>
      </c>
      <c r="C17" s="154" t="s">
        <v>243</v>
      </c>
      <c r="D17" s="332" t="s">
        <v>239</v>
      </c>
      <c r="E17" s="154" t="s">
        <v>118</v>
      </c>
      <c r="F17" s="154" t="s">
        <v>119</v>
      </c>
      <c r="G17" s="154" t="s">
        <v>241</v>
      </c>
      <c r="H17" s="154" t="s">
        <v>240</v>
      </c>
      <c r="I17" s="332" t="s">
        <v>121</v>
      </c>
      <c r="J17" s="154" t="s">
        <v>122</v>
      </c>
      <c r="K17" s="332" t="s">
        <v>246</v>
      </c>
      <c r="L17" s="332" t="s">
        <v>247</v>
      </c>
      <c r="M17" s="334" t="s">
        <v>124</v>
      </c>
      <c r="N17" s="271"/>
    </row>
    <row r="18" spans="1:14" s="63" customFormat="1" ht="57">
      <c r="A18" s="333"/>
      <c r="B18" s="333"/>
      <c r="C18" s="272" t="s">
        <v>244</v>
      </c>
      <c r="D18" s="333"/>
      <c r="E18" s="272" t="s">
        <v>245</v>
      </c>
      <c r="F18" s="272" t="s">
        <v>245</v>
      </c>
      <c r="G18" s="272" t="s">
        <v>242</v>
      </c>
      <c r="H18" s="272" t="s">
        <v>242</v>
      </c>
      <c r="I18" s="333"/>
      <c r="J18" s="272" t="s">
        <v>245</v>
      </c>
      <c r="K18" s="333"/>
      <c r="L18" s="333"/>
      <c r="M18" s="335"/>
      <c r="N18" s="271"/>
    </row>
    <row r="19" spans="1:14">
      <c r="A19" s="64"/>
      <c r="B19" s="64"/>
      <c r="C19" s="65"/>
      <c r="D19" s="65"/>
      <c r="E19" s="65"/>
      <c r="F19" s="66"/>
      <c r="G19" s="66"/>
      <c r="H19" s="66"/>
      <c r="I19" s="66"/>
      <c r="J19" s="66"/>
      <c r="K19" s="66"/>
      <c r="L19" s="66"/>
      <c r="M19" s="66"/>
      <c r="N19" s="131"/>
    </row>
    <row r="20" spans="1:14">
      <c r="A20" s="64"/>
      <c r="B20" s="64"/>
      <c r="C20" s="65"/>
      <c r="D20" s="65"/>
      <c r="E20" s="65"/>
      <c r="F20" s="66"/>
      <c r="G20" s="66"/>
      <c r="H20" s="66"/>
      <c r="I20" s="66"/>
      <c r="J20" s="66"/>
      <c r="K20" s="66"/>
      <c r="L20" s="66"/>
      <c r="M20" s="66"/>
      <c r="N20" s="131"/>
    </row>
    <row r="21" spans="1:14">
      <c r="A21" s="64"/>
      <c r="B21" s="64"/>
      <c r="C21" s="65"/>
      <c r="D21" s="65"/>
      <c r="E21" s="65"/>
      <c r="F21" s="66"/>
      <c r="G21" s="66"/>
      <c r="H21" s="66"/>
      <c r="I21" s="66"/>
      <c r="J21" s="66"/>
      <c r="K21" s="66"/>
      <c r="L21" s="66"/>
      <c r="M21" s="66"/>
      <c r="N21" s="131"/>
    </row>
    <row r="22" spans="1:14" ht="13.5" customHeight="1">
      <c r="A22" s="67"/>
      <c r="B22" s="64"/>
      <c r="C22" s="65"/>
      <c r="D22" s="65"/>
      <c r="E22" s="65"/>
      <c r="F22" s="66"/>
      <c r="G22" s="66"/>
      <c r="H22" s="66"/>
      <c r="I22" s="66"/>
      <c r="J22" s="66"/>
      <c r="K22" s="66"/>
      <c r="L22" s="66"/>
      <c r="M22" s="66"/>
      <c r="N22" s="131"/>
    </row>
    <row r="23" spans="1:14">
      <c r="A23" s="64"/>
      <c r="B23" s="64"/>
      <c r="C23" s="65"/>
      <c r="D23" s="65"/>
      <c r="E23" s="65"/>
      <c r="F23" s="66"/>
      <c r="G23" s="66"/>
      <c r="H23" s="66"/>
      <c r="I23" s="66"/>
      <c r="J23" s="66"/>
      <c r="K23" s="66"/>
      <c r="L23" s="66"/>
      <c r="M23" s="66"/>
      <c r="N23" s="131"/>
    </row>
    <row r="24" spans="1:14">
      <c r="A24" s="64"/>
      <c r="B24" s="64"/>
      <c r="C24" s="65"/>
      <c r="D24" s="65"/>
      <c r="E24" s="65"/>
      <c r="F24" s="66"/>
      <c r="G24" s="66"/>
      <c r="H24" s="66"/>
      <c r="I24" s="66"/>
      <c r="J24" s="66"/>
      <c r="K24" s="66"/>
      <c r="L24" s="66"/>
      <c r="M24" s="66"/>
      <c r="N24" s="131"/>
    </row>
    <row r="25" spans="1:14">
      <c r="A25" s="64"/>
      <c r="B25" s="64"/>
      <c r="C25" s="65"/>
      <c r="D25" s="65"/>
      <c r="E25" s="65"/>
      <c r="F25" s="66"/>
      <c r="G25" s="66"/>
      <c r="H25" s="66"/>
      <c r="I25" s="66"/>
      <c r="J25" s="66"/>
      <c r="K25" s="66"/>
      <c r="L25" s="66"/>
      <c r="M25" s="66"/>
      <c r="N25" s="131"/>
    </row>
    <row r="26" spans="1:14">
      <c r="A26" s="67"/>
      <c r="B26" s="64"/>
      <c r="C26" s="65"/>
      <c r="D26" s="65"/>
      <c r="E26" s="65"/>
      <c r="F26" s="66"/>
      <c r="G26" s="66"/>
      <c r="H26" s="66"/>
      <c r="I26" s="66"/>
      <c r="J26" s="66"/>
      <c r="K26" s="66"/>
      <c r="L26" s="66"/>
      <c r="M26" s="66"/>
      <c r="N26" s="131"/>
    </row>
    <row r="27" spans="1:14">
      <c r="A27" s="67"/>
      <c r="B27" s="64"/>
      <c r="C27" s="65"/>
      <c r="D27" s="65"/>
      <c r="E27" s="65"/>
      <c r="F27" s="66"/>
      <c r="G27" s="66"/>
      <c r="H27" s="66"/>
      <c r="I27" s="66"/>
      <c r="J27" s="66"/>
      <c r="K27" s="66"/>
      <c r="L27" s="66"/>
      <c r="M27" s="66"/>
      <c r="N27" s="131"/>
    </row>
    <row r="28" spans="1:14">
      <c r="A28" s="64"/>
      <c r="B28" s="64"/>
      <c r="C28" s="65"/>
      <c r="D28" s="65"/>
      <c r="E28" s="65"/>
      <c r="F28" s="66"/>
      <c r="G28" s="66"/>
      <c r="H28" s="66"/>
      <c r="I28" s="66"/>
      <c r="J28" s="66"/>
      <c r="K28" s="66"/>
      <c r="L28" s="66"/>
      <c r="M28" s="66"/>
      <c r="N28" s="131"/>
    </row>
    <row r="29" spans="1:14">
      <c r="A29" s="64"/>
      <c r="B29" s="64"/>
      <c r="C29" s="65"/>
      <c r="D29" s="65"/>
      <c r="E29" s="65"/>
      <c r="F29" s="66"/>
      <c r="G29" s="66"/>
      <c r="H29" s="66"/>
      <c r="I29" s="66"/>
      <c r="J29" s="66"/>
      <c r="K29" s="66"/>
      <c r="L29" s="66"/>
      <c r="M29" s="66"/>
      <c r="N29" s="131"/>
    </row>
    <row r="30" spans="1:14">
      <c r="A30" s="64"/>
      <c r="B30" s="64"/>
      <c r="C30" s="65"/>
      <c r="D30" s="65"/>
      <c r="E30" s="65"/>
      <c r="F30" s="66"/>
      <c r="G30" s="66"/>
      <c r="H30" s="66"/>
      <c r="I30" s="66"/>
      <c r="J30" s="66"/>
      <c r="K30" s="66"/>
      <c r="L30" s="66"/>
      <c r="M30" s="66"/>
      <c r="N30" s="131"/>
    </row>
    <row r="31" spans="1:14">
      <c r="A31" s="67"/>
      <c r="B31" s="64"/>
      <c r="C31" s="65"/>
      <c r="D31" s="65"/>
      <c r="E31" s="65"/>
      <c r="F31" s="66"/>
      <c r="G31" s="66"/>
      <c r="H31" s="66"/>
      <c r="I31" s="66"/>
      <c r="J31" s="66"/>
      <c r="K31" s="66"/>
      <c r="L31" s="66"/>
      <c r="M31" s="66"/>
    </row>
    <row r="32" spans="1:14">
      <c r="A32" s="130"/>
      <c r="B32" s="130"/>
      <c r="C32" s="130"/>
      <c r="D32" s="130"/>
      <c r="E32" s="130"/>
      <c r="F32" s="130"/>
      <c r="G32" s="131"/>
      <c r="H32" s="131"/>
      <c r="I32" s="131"/>
      <c r="J32" s="131"/>
      <c r="K32" s="131"/>
      <c r="M32" s="131"/>
      <c r="N32" s="131"/>
    </row>
    <row r="33" spans="1:20" ht="18">
      <c r="A33" s="130"/>
      <c r="B33" s="130"/>
      <c r="C33" s="130"/>
      <c r="D33" s="130"/>
      <c r="E33" s="130"/>
      <c r="F33" s="130"/>
      <c r="G33" s="131"/>
      <c r="H33" s="266" t="s">
        <v>201</v>
      </c>
      <c r="I33" s="267"/>
      <c r="J33" s="268"/>
      <c r="K33" s="269" t="str">
        <f>IF(SUM(K19:K31)=SUM(Prices!G22:G26)," ","Please check number of customers")</f>
        <v xml:space="preserve"> </v>
      </c>
      <c r="L33" s="131"/>
      <c r="M33" s="131"/>
      <c r="N33" s="131"/>
    </row>
    <row r="34" spans="1:20">
      <c r="A34" s="130"/>
      <c r="B34" s="130"/>
      <c r="C34" s="130"/>
      <c r="D34" s="130"/>
      <c r="E34" s="130"/>
      <c r="F34" s="130"/>
      <c r="G34" s="131"/>
      <c r="H34" s="131"/>
      <c r="I34" s="131"/>
      <c r="J34" s="131"/>
      <c r="K34" s="131"/>
      <c r="L34" s="131"/>
      <c r="M34" s="131"/>
      <c r="N34" s="131"/>
    </row>
    <row r="35" spans="1:20" ht="78" customHeight="1">
      <c r="A35" s="316" t="s">
        <v>123</v>
      </c>
      <c r="B35" s="317"/>
      <c r="C35" s="317"/>
      <c r="D35" s="322"/>
      <c r="E35" s="323"/>
      <c r="F35" s="323"/>
      <c r="G35" s="323"/>
      <c r="H35" s="323"/>
      <c r="I35" s="323"/>
      <c r="J35" s="323"/>
      <c r="K35" s="323"/>
      <c r="L35" s="323"/>
      <c r="M35" s="323"/>
      <c r="N35" s="324"/>
      <c r="O35" s="172"/>
      <c r="P35" s="172"/>
      <c r="Q35" s="172"/>
      <c r="R35" s="172"/>
      <c r="S35" s="172"/>
      <c r="T35" s="172"/>
    </row>
    <row r="36" spans="1:20" ht="78" customHeight="1">
      <c r="A36" s="318"/>
      <c r="B36" s="319"/>
      <c r="C36" s="319"/>
      <c r="D36" s="325"/>
      <c r="E36" s="326"/>
      <c r="F36" s="326"/>
      <c r="G36" s="326"/>
      <c r="H36" s="326"/>
      <c r="I36" s="326"/>
      <c r="J36" s="326"/>
      <c r="K36" s="326"/>
      <c r="L36" s="326"/>
      <c r="M36" s="326"/>
      <c r="N36" s="327"/>
      <c r="O36" s="172"/>
      <c r="P36" s="172"/>
      <c r="Q36" s="172"/>
      <c r="R36" s="172"/>
      <c r="S36" s="172"/>
      <c r="T36" s="172"/>
    </row>
    <row r="37" spans="1:20" ht="85.9" customHeight="1">
      <c r="A37" s="320"/>
      <c r="B37" s="321"/>
      <c r="C37" s="321"/>
      <c r="D37" s="328"/>
      <c r="E37" s="329"/>
      <c r="F37" s="329"/>
      <c r="G37" s="329"/>
      <c r="H37" s="329"/>
      <c r="I37" s="329"/>
      <c r="J37" s="329"/>
      <c r="K37" s="329"/>
      <c r="L37" s="329"/>
      <c r="M37" s="329"/>
      <c r="N37" s="330"/>
      <c r="O37" s="172"/>
      <c r="P37" s="172"/>
      <c r="Q37" s="172"/>
      <c r="R37" s="172"/>
      <c r="S37" s="172"/>
      <c r="T37" s="172"/>
    </row>
    <row r="38" spans="1:20">
      <c r="A38" s="130"/>
      <c r="B38" s="130"/>
      <c r="C38" s="130"/>
      <c r="D38" s="130"/>
      <c r="E38" s="130"/>
      <c r="F38" s="130"/>
      <c r="G38" s="131"/>
      <c r="H38" s="131"/>
      <c r="I38" s="131"/>
      <c r="J38" s="131"/>
      <c r="K38" s="131"/>
      <c r="L38" s="131"/>
      <c r="M38" s="131"/>
      <c r="N38" s="131"/>
    </row>
    <row r="39" spans="1:20">
      <c r="A39" s="130"/>
      <c r="B39" s="130"/>
      <c r="C39" s="130"/>
      <c r="D39" s="130"/>
      <c r="E39" s="130"/>
      <c r="F39" s="130"/>
      <c r="G39" s="131"/>
      <c r="H39" s="131"/>
      <c r="I39" s="131"/>
      <c r="J39" s="131"/>
      <c r="K39" s="131"/>
      <c r="L39" s="131"/>
      <c r="M39" s="131"/>
      <c r="N39" s="131"/>
    </row>
    <row r="40" spans="1:20">
      <c r="A40" s="130"/>
      <c r="B40" s="130"/>
      <c r="C40" s="130"/>
      <c r="D40" s="130"/>
      <c r="E40" s="130"/>
      <c r="F40" s="130"/>
      <c r="G40" s="131"/>
      <c r="H40" s="131"/>
      <c r="I40" s="131"/>
      <c r="J40" s="131"/>
      <c r="K40" s="131"/>
      <c r="L40" s="131"/>
      <c r="M40" s="131"/>
      <c r="N40" s="131"/>
    </row>
    <row r="41" spans="1:20">
      <c r="A41" s="130"/>
      <c r="B41" s="130"/>
      <c r="C41" s="130"/>
      <c r="D41" s="130"/>
      <c r="E41" s="130"/>
      <c r="F41" s="130"/>
      <c r="G41" s="131"/>
      <c r="H41" s="131"/>
      <c r="I41" s="131"/>
      <c r="J41" s="131"/>
      <c r="K41" s="131"/>
      <c r="L41" s="131"/>
      <c r="M41" s="131"/>
      <c r="N41" s="131"/>
    </row>
    <row r="42" spans="1:20">
      <c r="A42" s="130"/>
      <c r="B42" s="130"/>
      <c r="C42" s="130"/>
      <c r="D42" s="130"/>
      <c r="E42" s="130"/>
      <c r="F42" s="130"/>
      <c r="G42" s="131"/>
      <c r="H42" s="131"/>
      <c r="I42" s="131"/>
      <c r="J42" s="131"/>
      <c r="K42" s="131"/>
      <c r="L42" s="131"/>
      <c r="M42" s="131"/>
      <c r="N42" s="131"/>
    </row>
    <row r="45" spans="1:20" ht="18">
      <c r="B45" s="223"/>
      <c r="C45" s="223"/>
      <c r="D45" s="223"/>
      <c r="E45" s="331"/>
      <c r="F45" s="225"/>
      <c r="G45" s="225"/>
      <c r="H45" s="225"/>
      <c r="I45" s="225"/>
      <c r="J45" s="225"/>
      <c r="K45" s="225"/>
      <c r="L45" s="226"/>
      <c r="M45" s="225"/>
      <c r="N45" s="225"/>
    </row>
    <row r="46" spans="1:20" ht="18">
      <c r="B46" s="223"/>
      <c r="C46" s="223"/>
      <c r="D46" s="223"/>
      <c r="E46" s="331"/>
      <c r="F46" s="225"/>
      <c r="G46" s="225"/>
      <c r="H46" s="225"/>
      <c r="I46" s="225"/>
      <c r="J46" s="225"/>
      <c r="K46" s="225"/>
      <c r="L46" s="225"/>
      <c r="M46" s="225"/>
      <c r="N46" s="225"/>
    </row>
    <row r="47" spans="1:20" ht="18">
      <c r="B47" s="223"/>
      <c r="C47" s="223"/>
      <c r="D47" s="223"/>
      <c r="E47" s="331"/>
      <c r="F47" s="225"/>
      <c r="G47" s="225"/>
      <c r="H47" s="225"/>
      <c r="I47" s="225"/>
      <c r="J47" s="225"/>
      <c r="K47" s="225"/>
      <c r="L47" s="225"/>
      <c r="M47" s="225"/>
      <c r="N47" s="225"/>
    </row>
    <row r="48" spans="1:20" ht="18">
      <c r="B48" s="223"/>
      <c r="C48" s="223"/>
      <c r="D48" s="223"/>
      <c r="E48" s="225"/>
      <c r="F48" s="225"/>
      <c r="G48" s="225"/>
      <c r="H48" s="225"/>
      <c r="I48" s="225"/>
      <c r="J48" s="225"/>
      <c r="K48" s="225"/>
      <c r="L48" s="225"/>
      <c r="M48" s="225"/>
      <c r="N48" s="225"/>
    </row>
    <row r="49" spans="2:14" ht="18">
      <c r="B49" s="223"/>
      <c r="C49" s="223"/>
      <c r="D49" s="223"/>
      <c r="E49" s="225"/>
      <c r="F49" s="225"/>
      <c r="G49" s="225"/>
      <c r="H49" s="225"/>
      <c r="I49" s="225"/>
      <c r="J49" s="225"/>
      <c r="K49" s="225"/>
      <c r="L49" s="225"/>
      <c r="M49" s="225"/>
      <c r="N49" s="225"/>
    </row>
    <row r="50" spans="2:14" ht="18">
      <c r="B50" s="223"/>
      <c r="C50" s="223"/>
      <c r="D50" s="223"/>
      <c r="E50" s="225"/>
      <c r="F50" s="225"/>
      <c r="G50" s="225"/>
      <c r="H50" s="225"/>
      <c r="I50" s="225"/>
      <c r="J50" s="225"/>
      <c r="K50" s="225"/>
      <c r="L50" s="225"/>
      <c r="M50" s="225"/>
      <c r="N50" s="225"/>
    </row>
    <row r="51" spans="2:14" ht="18">
      <c r="B51" s="223"/>
      <c r="C51" s="223"/>
      <c r="D51" s="223"/>
      <c r="E51" s="225"/>
      <c r="F51" s="225"/>
      <c r="G51" s="225"/>
      <c r="H51" s="225"/>
      <c r="I51" s="225"/>
      <c r="J51" s="225"/>
      <c r="K51" s="225"/>
      <c r="L51" s="225"/>
      <c r="M51" s="225"/>
      <c r="N51" s="225"/>
    </row>
    <row r="52" spans="2:14" ht="18">
      <c r="B52" s="223"/>
      <c r="C52" s="223"/>
      <c r="D52" s="223"/>
      <c r="E52" s="225"/>
      <c r="F52" s="225"/>
      <c r="G52" s="225"/>
      <c r="H52" s="225"/>
      <c r="I52" s="225"/>
      <c r="J52" s="225"/>
      <c r="K52" s="225"/>
      <c r="L52" s="225"/>
      <c r="M52" s="225"/>
      <c r="N52" s="225"/>
    </row>
    <row r="53" spans="2:14" ht="18">
      <c r="B53" s="223"/>
      <c r="C53" s="223"/>
      <c r="D53" s="223"/>
      <c r="E53" s="225"/>
      <c r="F53" s="225"/>
      <c r="G53" s="225"/>
      <c r="H53" s="225"/>
      <c r="I53" s="225"/>
      <c r="J53" s="225"/>
      <c r="K53" s="225"/>
      <c r="L53" s="225"/>
      <c r="M53" s="225"/>
      <c r="N53" s="225"/>
    </row>
    <row r="54" spans="2:14" ht="18">
      <c r="B54" s="223"/>
      <c r="C54" s="223"/>
      <c r="D54" s="223"/>
      <c r="E54" s="225"/>
      <c r="F54" s="225"/>
      <c r="G54" s="225"/>
      <c r="H54" s="225"/>
      <c r="I54" s="225"/>
      <c r="J54" s="225"/>
      <c r="K54" s="225"/>
      <c r="L54" s="225"/>
      <c r="M54" s="225"/>
      <c r="N54" s="225"/>
    </row>
    <row r="55" spans="2:14" ht="18">
      <c r="B55" s="223"/>
      <c r="C55" s="223"/>
      <c r="D55" s="223"/>
      <c r="E55" s="225"/>
      <c r="F55" s="225"/>
      <c r="G55" s="225"/>
      <c r="H55" s="225"/>
      <c r="I55" s="225"/>
      <c r="J55" s="225"/>
      <c r="K55" s="225"/>
      <c r="L55" s="225"/>
      <c r="M55" s="225"/>
      <c r="N55" s="225"/>
    </row>
    <row r="56" spans="2:14" ht="18">
      <c r="B56" s="223"/>
      <c r="C56" s="223"/>
      <c r="D56" s="223"/>
      <c r="E56" s="225"/>
      <c r="F56" s="225"/>
      <c r="G56" s="225"/>
      <c r="H56" s="225"/>
      <c r="I56" s="225"/>
      <c r="J56" s="225"/>
      <c r="K56" s="225"/>
      <c r="L56" s="225"/>
      <c r="M56" s="225"/>
      <c r="N56" s="225"/>
    </row>
    <row r="57" spans="2:14" ht="18">
      <c r="B57" s="223"/>
      <c r="C57" s="223"/>
      <c r="D57" s="223"/>
      <c r="E57" s="225"/>
      <c r="F57" s="225"/>
      <c r="G57" s="225"/>
      <c r="H57" s="225"/>
      <c r="I57" s="225"/>
      <c r="J57" s="225"/>
      <c r="K57" s="225"/>
      <c r="L57" s="225"/>
      <c r="M57" s="225"/>
      <c r="N57" s="225"/>
    </row>
    <row r="58" spans="2:14" ht="18">
      <c r="B58" s="223"/>
      <c r="C58" s="223"/>
      <c r="D58" s="223"/>
      <c r="E58" s="225"/>
      <c r="F58" s="225"/>
      <c r="G58" s="225"/>
      <c r="H58" s="225"/>
      <c r="I58" s="225"/>
      <c r="J58" s="225"/>
      <c r="K58" s="225"/>
      <c r="L58" s="225"/>
      <c r="M58" s="225"/>
      <c r="N58" s="225"/>
    </row>
    <row r="59" spans="2:14">
      <c r="B59" s="223"/>
      <c r="C59" s="223"/>
      <c r="D59" s="223"/>
      <c r="E59" s="223"/>
      <c r="F59" s="223"/>
      <c r="G59" s="224"/>
      <c r="H59" s="224"/>
      <c r="I59" s="224"/>
      <c r="J59" s="224"/>
      <c r="K59" s="224"/>
      <c r="L59" s="224"/>
      <c r="M59" s="224"/>
      <c r="N59" s="224"/>
    </row>
  </sheetData>
  <mergeCells count="10">
    <mergeCell ref="A35:C37"/>
    <mergeCell ref="D35:N37"/>
    <mergeCell ref="E45:E47"/>
    <mergeCell ref="A17:A18"/>
    <mergeCell ref="B17:B18"/>
    <mergeCell ref="D17:D18"/>
    <mergeCell ref="I17:I18"/>
    <mergeCell ref="K17:K18"/>
    <mergeCell ref="L17:L18"/>
    <mergeCell ref="M17:M18"/>
  </mergeCells>
  <dataValidations count="1">
    <dataValidation type="list" errorStyle="warning" allowBlank="1" showInputMessage="1" showErrorMessage="1" error="Please select one of the two options: available tariff or legacy tariff." sqref="B19:B31">
      <formula1>ExistingTariff</formula1>
    </dataValidation>
  </dataValidations>
  <hyperlinks>
    <hyperlink ref="A1" location="Contents!A1" display="Return to contents"/>
  </hyperlinks>
  <pageMargins left="0.35433070866141736" right="0.23622047244094491" top="0.94488188976377963" bottom="0.74803149606299213" header="0.31496062992125984" footer="0.31496062992125984"/>
  <pageSetup paperSize="9" scale="47" orientation="landscape" horizontalDpi="300" verticalDpi="300" r:id="rId1"/>
  <headerFooter>
    <oddHeader>&amp;R&amp;G</oddHeader>
    <oddFooter>&amp;C&amp;F</oddFooter>
  </headerFooter>
  <drawing r:id="rId2"/>
  <legacyDrawingHF r:id="rId3"/>
</worksheet>
</file>

<file path=xl/worksheets/sheet6.xml><?xml version="1.0" encoding="utf-8"?>
<worksheet xmlns="http://schemas.openxmlformats.org/spreadsheetml/2006/main" xmlns:r="http://schemas.openxmlformats.org/officeDocument/2006/relationships">
  <dimension ref="A1:L83"/>
  <sheetViews>
    <sheetView showGridLines="0" tabSelected="1" view="pageBreakPreview" zoomScale="55" zoomScaleNormal="100" zoomScaleSheetLayoutView="55" workbookViewId="0">
      <selection activeCell="F45" sqref="F45"/>
    </sheetView>
  </sheetViews>
  <sheetFormatPr defaultColWidth="9" defaultRowHeight="14.25"/>
  <cols>
    <col min="1" max="1" width="28.5" style="26" customWidth="1"/>
    <col min="2" max="2" width="30.625" style="26" customWidth="1"/>
    <col min="3" max="3" width="21.125" style="26" customWidth="1"/>
    <col min="4" max="4" width="25" style="26" customWidth="1"/>
    <col min="5" max="5" width="16.875" style="27" customWidth="1"/>
    <col min="6" max="6" width="21.375" style="27" customWidth="1"/>
    <col min="7" max="7" width="15.25" style="27" customWidth="1"/>
    <col min="8" max="8" width="16" style="27" customWidth="1"/>
    <col min="9" max="9" width="12" style="26" customWidth="1"/>
    <col min="10" max="16384" width="9" style="26"/>
  </cols>
  <sheetData>
    <row r="1" spans="1:12">
      <c r="A1" s="69" t="s">
        <v>72</v>
      </c>
    </row>
    <row r="3" spans="1:12" ht="23.25">
      <c r="A3" s="152" t="s">
        <v>39</v>
      </c>
      <c r="C3" s="23"/>
    </row>
    <row r="4" spans="1:12" ht="15">
      <c r="A4" s="55"/>
      <c r="B4" s="55"/>
      <c r="C4" s="23"/>
    </row>
    <row r="5" spans="1:12" ht="22.5" customHeight="1">
      <c r="A5" s="58" t="s">
        <v>36</v>
      </c>
      <c r="B5" s="6"/>
      <c r="C5" s="23"/>
      <c r="E5" s="146"/>
      <c r="F5" s="147"/>
      <c r="G5" s="147"/>
      <c r="H5" s="147"/>
      <c r="I5" s="147"/>
      <c r="J5" s="148"/>
      <c r="K5" s="148"/>
      <c r="L5" s="149"/>
    </row>
    <row r="6" spans="1:12" ht="22.5" customHeight="1">
      <c r="A6" s="58" t="s">
        <v>37</v>
      </c>
      <c r="B6" s="109" t="s">
        <v>81</v>
      </c>
      <c r="C6" s="23"/>
      <c r="E6" s="336"/>
      <c r="F6" s="336"/>
      <c r="G6" s="336"/>
      <c r="H6" s="336"/>
      <c r="I6" s="336"/>
      <c r="J6" s="336"/>
      <c r="K6" s="336"/>
      <c r="L6" s="336"/>
    </row>
    <row r="7" spans="1:12" ht="85.5">
      <c r="A7" s="270" t="s">
        <v>250</v>
      </c>
      <c r="B7" s="109" t="s">
        <v>82</v>
      </c>
      <c r="C7" s="23"/>
      <c r="E7" s="337"/>
      <c r="F7" s="337"/>
      <c r="G7" s="337"/>
      <c r="H7" s="337"/>
      <c r="I7" s="337"/>
      <c r="J7" s="337"/>
      <c r="K7" s="337"/>
      <c r="L7" s="337"/>
    </row>
    <row r="8" spans="1:12" ht="18">
      <c r="A8" s="9"/>
      <c r="B8" s="9"/>
      <c r="C8" s="23"/>
      <c r="E8" s="338"/>
      <c r="F8" s="338"/>
      <c r="G8" s="338"/>
      <c r="H8" s="338"/>
      <c r="I8" s="338"/>
      <c r="J8" s="338"/>
      <c r="K8" s="338"/>
      <c r="L8" s="338"/>
    </row>
    <row r="9" spans="1:12" ht="20.25">
      <c r="A9" s="153" t="s">
        <v>75</v>
      </c>
      <c r="B9" s="9"/>
      <c r="C9" s="23"/>
      <c r="E9" s="119"/>
      <c r="F9" s="119"/>
      <c r="G9" s="119"/>
      <c r="H9" s="119"/>
      <c r="I9" s="119"/>
      <c r="J9" s="119"/>
      <c r="K9" s="119"/>
      <c r="L9" s="119"/>
    </row>
    <row r="10" spans="1:12" ht="20.25" customHeight="1">
      <c r="A10" s="10"/>
      <c r="B10" s="11"/>
      <c r="C10" s="23"/>
      <c r="E10" s="26"/>
      <c r="F10" s="26"/>
      <c r="G10" s="26"/>
      <c r="H10" s="26"/>
    </row>
    <row r="11" spans="1:12" ht="20.25" customHeight="1">
      <c r="A11" s="12" t="s">
        <v>178</v>
      </c>
      <c r="B11" s="13"/>
      <c r="C11" s="23"/>
      <c r="E11" s="26"/>
      <c r="F11" s="26"/>
      <c r="G11" s="26"/>
      <c r="H11" s="26"/>
    </row>
    <row r="12" spans="1:12" ht="23.25" customHeight="1">
      <c r="A12" s="59" t="s">
        <v>33</v>
      </c>
      <c r="B12" s="16"/>
      <c r="C12" s="23"/>
      <c r="E12" s="26"/>
      <c r="F12" s="26"/>
      <c r="G12" s="26"/>
      <c r="H12" s="26"/>
    </row>
    <row r="13" spans="1:12" ht="23.25" customHeight="1">
      <c r="A13" s="59" t="s">
        <v>34</v>
      </c>
      <c r="B13" s="16"/>
      <c r="C13" s="23"/>
      <c r="E13" s="26"/>
      <c r="F13" s="26"/>
      <c r="G13" s="26"/>
      <c r="H13" s="26"/>
    </row>
    <row r="14" spans="1:12" ht="23.25" customHeight="1">
      <c r="A14" s="18" t="s">
        <v>35</v>
      </c>
      <c r="B14" s="16"/>
      <c r="C14" s="23"/>
      <c r="E14" s="26"/>
      <c r="F14" s="26"/>
      <c r="G14" s="26"/>
      <c r="H14" s="26"/>
    </row>
    <row r="15" spans="1:12">
      <c r="E15" s="26"/>
      <c r="F15" s="26"/>
      <c r="G15" s="26"/>
      <c r="H15" s="26"/>
    </row>
    <row r="16" spans="1:12" ht="15">
      <c r="A16" s="341" t="s">
        <v>40</v>
      </c>
      <c r="B16" s="342"/>
      <c r="E16" s="26"/>
      <c r="F16" s="26"/>
      <c r="G16" s="26"/>
      <c r="H16" s="26"/>
    </row>
    <row r="17" spans="1:8" ht="15">
      <c r="A17" s="28" t="s">
        <v>18</v>
      </c>
      <c r="B17" s="16"/>
      <c r="E17" s="26"/>
      <c r="F17" s="26"/>
      <c r="G17" s="26"/>
      <c r="H17" s="26"/>
    </row>
    <row r="18" spans="1:8">
      <c r="E18" s="26"/>
      <c r="F18" s="26"/>
      <c r="G18" s="26"/>
      <c r="H18" s="26"/>
    </row>
    <row r="20" spans="1:8" s="29" customFormat="1" ht="44.25">
      <c r="A20" s="345" t="s">
        <v>21</v>
      </c>
      <c r="B20" s="345" t="s">
        <v>20</v>
      </c>
      <c r="C20" s="1" t="s">
        <v>255</v>
      </c>
      <c r="D20" s="1" t="s">
        <v>248</v>
      </c>
      <c r="E20" s="1" t="s">
        <v>254</v>
      </c>
      <c r="F20" s="1" t="s">
        <v>253</v>
      </c>
      <c r="G20" s="1" t="s">
        <v>29</v>
      </c>
    </row>
    <row r="21" spans="1:8" s="29" customFormat="1" ht="28.5">
      <c r="A21" s="346"/>
      <c r="B21" s="346"/>
      <c r="C21" s="31" t="s">
        <v>251</v>
      </c>
      <c r="D21" s="32" t="s">
        <v>252</v>
      </c>
      <c r="E21" s="32" t="s">
        <v>252</v>
      </c>
      <c r="F21" s="32" t="s">
        <v>252</v>
      </c>
      <c r="G21" s="273" t="s">
        <v>249</v>
      </c>
    </row>
    <row r="22" spans="1:8" s="29" customFormat="1" ht="24" customHeight="1">
      <c r="A22" s="33" t="s">
        <v>28</v>
      </c>
      <c r="B22" s="33" t="s">
        <v>54</v>
      </c>
      <c r="C22" s="34"/>
      <c r="D22" s="35"/>
      <c r="E22" s="36"/>
      <c r="F22" s="36"/>
      <c r="G22" s="37"/>
    </row>
    <row r="23" spans="1:8" s="29" customFormat="1" ht="24" customHeight="1">
      <c r="A23" s="33" t="s">
        <v>27</v>
      </c>
      <c r="B23" s="33" t="s">
        <v>55</v>
      </c>
      <c r="C23" s="34"/>
      <c r="D23" s="35"/>
      <c r="E23" s="36"/>
      <c r="F23" s="36"/>
      <c r="G23" s="37"/>
    </row>
    <row r="24" spans="1:8" s="29" customFormat="1" ht="24" customHeight="1">
      <c r="A24" s="33" t="s">
        <v>26</v>
      </c>
      <c r="B24" s="33" t="s">
        <v>56</v>
      </c>
      <c r="C24" s="34"/>
      <c r="D24" s="35"/>
      <c r="E24" s="36"/>
      <c r="F24" s="36"/>
      <c r="G24" s="37"/>
    </row>
    <row r="25" spans="1:8" s="29" customFormat="1" ht="24" customHeight="1">
      <c r="A25" s="33" t="s">
        <v>25</v>
      </c>
      <c r="B25" s="33" t="s">
        <v>57</v>
      </c>
      <c r="C25" s="34"/>
      <c r="D25" s="35"/>
      <c r="E25" s="36"/>
      <c r="F25" s="36"/>
      <c r="G25" s="37"/>
    </row>
    <row r="26" spans="1:8" s="29" customFormat="1" ht="24" customHeight="1">
      <c r="A26" s="33" t="s">
        <v>24</v>
      </c>
      <c r="B26" s="33" t="s">
        <v>58</v>
      </c>
      <c r="C26" s="34"/>
      <c r="D26" s="35"/>
      <c r="E26" s="36"/>
      <c r="F26" s="36"/>
      <c r="G26" s="37"/>
    </row>
    <row r="27" spans="1:8" s="29" customFormat="1" ht="32.25" customHeight="1">
      <c r="A27" s="33" t="s">
        <v>106</v>
      </c>
      <c r="B27" s="3" t="s">
        <v>87</v>
      </c>
      <c r="C27" s="38"/>
      <c r="D27" s="36"/>
      <c r="E27" s="36"/>
      <c r="F27" s="36"/>
      <c r="G27" s="39"/>
    </row>
    <row r="28" spans="1:8" ht="24" customHeight="1">
      <c r="A28" s="40" t="s">
        <v>107</v>
      </c>
      <c r="B28" s="3" t="s">
        <v>88</v>
      </c>
      <c r="C28" s="41"/>
      <c r="D28" s="41"/>
      <c r="E28" s="41"/>
      <c r="F28" s="41"/>
      <c r="G28" s="42"/>
      <c r="H28" s="26"/>
    </row>
    <row r="29" spans="1:8" ht="24" customHeight="1">
      <c r="A29" s="40" t="s">
        <v>108</v>
      </c>
      <c r="B29" s="3" t="s">
        <v>89</v>
      </c>
      <c r="C29" s="41"/>
      <c r="D29" s="41"/>
      <c r="E29" s="41"/>
      <c r="F29" s="41"/>
      <c r="G29" s="42"/>
      <c r="H29" s="26"/>
    </row>
    <row r="30" spans="1:8" ht="24" customHeight="1">
      <c r="A30" s="40" t="s">
        <v>109</v>
      </c>
      <c r="B30" s="3" t="s">
        <v>90</v>
      </c>
      <c r="C30" s="41"/>
      <c r="D30" s="41"/>
      <c r="E30" s="41"/>
      <c r="F30" s="41"/>
      <c r="G30" s="42"/>
      <c r="H30" s="26"/>
    </row>
    <row r="31" spans="1:8" ht="24" customHeight="1">
      <c r="A31" s="40" t="s">
        <v>110</v>
      </c>
      <c r="B31" s="3" t="s">
        <v>91</v>
      </c>
      <c r="C31" s="41"/>
      <c r="D31" s="41"/>
      <c r="E31" s="41"/>
      <c r="F31" s="41"/>
      <c r="G31" s="42"/>
      <c r="H31" s="26"/>
    </row>
    <row r="32" spans="1:8" ht="24" customHeight="1">
      <c r="A32" s="40" t="s">
        <v>111</v>
      </c>
      <c r="B32" s="3" t="s">
        <v>92</v>
      </c>
      <c r="C32" s="41"/>
      <c r="D32" s="41"/>
      <c r="E32" s="41"/>
      <c r="F32" s="41"/>
      <c r="G32" s="42"/>
      <c r="H32" s="26"/>
    </row>
    <row r="33" spans="1:8" ht="24" customHeight="1">
      <c r="A33" s="40" t="s">
        <v>112</v>
      </c>
      <c r="B33" s="3" t="s">
        <v>93</v>
      </c>
      <c r="C33" s="41"/>
      <c r="D33" s="41"/>
      <c r="E33" s="41"/>
      <c r="F33" s="41"/>
      <c r="G33" s="42"/>
      <c r="H33" s="26"/>
    </row>
    <row r="34" spans="1:8" ht="24" customHeight="1">
      <c r="A34" s="40" t="s">
        <v>113</v>
      </c>
      <c r="B34" s="118" t="s">
        <v>59</v>
      </c>
      <c r="C34" s="41"/>
      <c r="D34" s="41"/>
      <c r="E34" s="41"/>
      <c r="F34" s="41"/>
      <c r="G34" s="42"/>
      <c r="H34" s="26"/>
    </row>
    <row r="36" spans="1:8" ht="30" customHeight="1">
      <c r="A36" s="2" t="s">
        <v>21</v>
      </c>
      <c r="B36" s="1" t="s">
        <v>20</v>
      </c>
      <c r="C36" s="1"/>
      <c r="D36" s="1" t="s">
        <v>67</v>
      </c>
      <c r="E36" s="1" t="s">
        <v>68</v>
      </c>
      <c r="F36" s="1" t="s">
        <v>69</v>
      </c>
      <c r="G36" s="343"/>
      <c r="H36" s="344"/>
    </row>
    <row r="37" spans="1:8" ht="15">
      <c r="A37" s="30"/>
      <c r="B37" s="31"/>
      <c r="C37" s="43"/>
      <c r="D37" s="44" t="s">
        <v>18</v>
      </c>
      <c r="E37" s="44" t="s">
        <v>18</v>
      </c>
      <c r="F37" s="44" t="s">
        <v>18</v>
      </c>
      <c r="H37" s="26"/>
    </row>
    <row r="38" spans="1:8" ht="18" customHeight="1">
      <c r="A38" s="33" t="s">
        <v>28</v>
      </c>
      <c r="B38" s="33" t="s">
        <v>54</v>
      </c>
      <c r="C38" s="43"/>
      <c r="D38" s="45" t="e">
        <f>D22*100/($C22)</f>
        <v>#DIV/0!</v>
      </c>
      <c r="E38" s="45" t="e">
        <f>E22*100/($C22)</f>
        <v>#DIV/0!</v>
      </c>
      <c r="F38" s="45" t="e">
        <f t="shared" ref="D38:F50" si="0">F22*100/($C22)</f>
        <v>#DIV/0!</v>
      </c>
      <c r="G38" s="227"/>
      <c r="H38" s="228"/>
    </row>
    <row r="39" spans="1:8" ht="18" customHeight="1">
      <c r="A39" s="33" t="s">
        <v>27</v>
      </c>
      <c r="B39" s="33" t="s">
        <v>55</v>
      </c>
      <c r="C39" s="43"/>
      <c r="D39" s="45" t="e">
        <f t="shared" si="0"/>
        <v>#DIV/0!</v>
      </c>
      <c r="E39" s="45" t="e">
        <f t="shared" si="0"/>
        <v>#DIV/0!</v>
      </c>
      <c r="F39" s="45" t="e">
        <f t="shared" si="0"/>
        <v>#DIV/0!</v>
      </c>
      <c r="G39" s="227"/>
      <c r="H39" s="228"/>
    </row>
    <row r="40" spans="1:8" ht="18" customHeight="1">
      <c r="A40" s="33" t="s">
        <v>26</v>
      </c>
      <c r="B40" s="33" t="s">
        <v>56</v>
      </c>
      <c r="C40" s="43"/>
      <c r="D40" s="45" t="e">
        <f t="shared" si="0"/>
        <v>#DIV/0!</v>
      </c>
      <c r="E40" s="45" t="e">
        <f t="shared" si="0"/>
        <v>#DIV/0!</v>
      </c>
      <c r="F40" s="45" t="e">
        <f>F24*100/($C24)</f>
        <v>#DIV/0!</v>
      </c>
      <c r="G40" s="227"/>
      <c r="H40" s="228"/>
    </row>
    <row r="41" spans="1:8" ht="18" customHeight="1">
      <c r="A41" s="33" t="s">
        <v>25</v>
      </c>
      <c r="B41" s="33" t="s">
        <v>57</v>
      </c>
      <c r="C41" s="43"/>
      <c r="D41" s="45" t="e">
        <f>D25*100/($C25)</f>
        <v>#DIV/0!</v>
      </c>
      <c r="E41" s="45" t="e">
        <f t="shared" si="0"/>
        <v>#DIV/0!</v>
      </c>
      <c r="F41" s="45" t="e">
        <f t="shared" si="0"/>
        <v>#DIV/0!</v>
      </c>
      <c r="G41" s="227"/>
      <c r="H41" s="228"/>
    </row>
    <row r="42" spans="1:8" ht="18" customHeight="1">
      <c r="A42" s="33" t="s">
        <v>24</v>
      </c>
      <c r="B42" s="33" t="s">
        <v>58</v>
      </c>
      <c r="C42" s="43"/>
      <c r="D42" s="45" t="e">
        <f t="shared" si="0"/>
        <v>#DIV/0!</v>
      </c>
      <c r="E42" s="45" t="e">
        <f t="shared" si="0"/>
        <v>#DIV/0!</v>
      </c>
      <c r="F42" s="45" t="e">
        <f t="shared" si="0"/>
        <v>#DIV/0!</v>
      </c>
      <c r="G42" s="227"/>
      <c r="H42" s="228"/>
    </row>
    <row r="43" spans="1:8" ht="18" customHeight="1">
      <c r="A43" s="33" t="s">
        <v>106</v>
      </c>
      <c r="B43" s="3" t="s">
        <v>87</v>
      </c>
      <c r="C43" s="43"/>
      <c r="D43" s="45" t="e">
        <f t="shared" si="0"/>
        <v>#DIV/0!</v>
      </c>
      <c r="E43" s="45" t="e">
        <f t="shared" si="0"/>
        <v>#DIV/0!</v>
      </c>
      <c r="F43" s="45" t="e">
        <f t="shared" si="0"/>
        <v>#DIV/0!</v>
      </c>
      <c r="G43" s="227"/>
      <c r="H43" s="228"/>
    </row>
    <row r="44" spans="1:8" ht="18" customHeight="1">
      <c r="A44" s="40" t="s">
        <v>107</v>
      </c>
      <c r="B44" s="3" t="s">
        <v>88</v>
      </c>
      <c r="C44" s="46"/>
      <c r="D44" s="45" t="e">
        <f t="shared" si="0"/>
        <v>#DIV/0!</v>
      </c>
      <c r="E44" s="45" t="e">
        <f t="shared" si="0"/>
        <v>#DIV/0!</v>
      </c>
      <c r="F44" s="45" t="e">
        <f t="shared" si="0"/>
        <v>#DIV/0!</v>
      </c>
      <c r="G44" s="227"/>
      <c r="H44" s="228"/>
    </row>
    <row r="45" spans="1:8" ht="18" customHeight="1">
      <c r="A45" s="40" t="s">
        <v>108</v>
      </c>
      <c r="B45" s="3" t="s">
        <v>89</v>
      </c>
      <c r="C45" s="46"/>
      <c r="D45" s="45" t="e">
        <f t="shared" si="0"/>
        <v>#DIV/0!</v>
      </c>
      <c r="E45" s="45" t="e">
        <f t="shared" si="0"/>
        <v>#DIV/0!</v>
      </c>
      <c r="F45" s="45" t="e">
        <f t="shared" si="0"/>
        <v>#DIV/0!</v>
      </c>
      <c r="G45" s="227"/>
      <c r="H45" s="228"/>
    </row>
    <row r="46" spans="1:8" ht="18" customHeight="1">
      <c r="A46" s="40" t="s">
        <v>109</v>
      </c>
      <c r="B46" s="3" t="s">
        <v>90</v>
      </c>
      <c r="C46" s="46"/>
      <c r="D46" s="45" t="e">
        <f t="shared" si="0"/>
        <v>#DIV/0!</v>
      </c>
      <c r="E46" s="45" t="e">
        <f t="shared" si="0"/>
        <v>#DIV/0!</v>
      </c>
      <c r="F46" s="45" t="e">
        <f t="shared" si="0"/>
        <v>#DIV/0!</v>
      </c>
      <c r="G46" s="227"/>
      <c r="H46" s="228"/>
    </row>
    <row r="47" spans="1:8" ht="18" customHeight="1">
      <c r="A47" s="40" t="s">
        <v>110</v>
      </c>
      <c r="B47" s="3" t="s">
        <v>91</v>
      </c>
      <c r="C47" s="46"/>
      <c r="D47" s="45" t="e">
        <f t="shared" si="0"/>
        <v>#DIV/0!</v>
      </c>
      <c r="E47" s="45" t="e">
        <f t="shared" si="0"/>
        <v>#DIV/0!</v>
      </c>
      <c r="F47" s="45" t="e">
        <f t="shared" si="0"/>
        <v>#DIV/0!</v>
      </c>
      <c r="G47" s="227"/>
      <c r="H47" s="228"/>
    </row>
    <row r="48" spans="1:8" ht="18" customHeight="1">
      <c r="A48" s="40" t="s">
        <v>111</v>
      </c>
      <c r="B48" s="3" t="s">
        <v>92</v>
      </c>
      <c r="C48" s="46"/>
      <c r="D48" s="45" t="e">
        <f t="shared" si="0"/>
        <v>#DIV/0!</v>
      </c>
      <c r="E48" s="45" t="e">
        <f t="shared" si="0"/>
        <v>#DIV/0!</v>
      </c>
      <c r="F48" s="45" t="e">
        <f t="shared" si="0"/>
        <v>#DIV/0!</v>
      </c>
      <c r="G48" s="227"/>
      <c r="H48" s="228"/>
    </row>
    <row r="49" spans="1:8" ht="18" customHeight="1">
      <c r="A49" s="40" t="s">
        <v>112</v>
      </c>
      <c r="B49" s="3" t="s">
        <v>93</v>
      </c>
      <c r="C49" s="46"/>
      <c r="D49" s="45" t="e">
        <f t="shared" si="0"/>
        <v>#DIV/0!</v>
      </c>
      <c r="E49" s="45" t="e">
        <f t="shared" si="0"/>
        <v>#DIV/0!</v>
      </c>
      <c r="F49" s="45" t="e">
        <f t="shared" si="0"/>
        <v>#DIV/0!</v>
      </c>
      <c r="G49" s="227"/>
      <c r="H49" s="228"/>
    </row>
    <row r="50" spans="1:8" ht="18" customHeight="1">
      <c r="A50" s="40" t="s">
        <v>113</v>
      </c>
      <c r="B50" s="118" t="s">
        <v>59</v>
      </c>
      <c r="C50" s="47"/>
      <c r="D50" s="45" t="e">
        <f t="shared" si="0"/>
        <v>#DIV/0!</v>
      </c>
      <c r="E50" s="45" t="e">
        <f t="shared" si="0"/>
        <v>#DIV/0!</v>
      </c>
      <c r="F50" s="45" t="e">
        <f t="shared" si="0"/>
        <v>#DIV/0!</v>
      </c>
      <c r="G50" s="227"/>
      <c r="H50" s="228"/>
    </row>
    <row r="51" spans="1:8">
      <c r="D51" s="27"/>
    </row>
    <row r="52" spans="1:8">
      <c r="D52" s="27"/>
    </row>
    <row r="53" spans="1:8" ht="15.75">
      <c r="A53" s="339" t="s">
        <v>23</v>
      </c>
      <c r="B53" s="339"/>
      <c r="C53" s="339"/>
      <c r="D53" s="339"/>
      <c r="E53" s="339"/>
    </row>
    <row r="54" spans="1:8" ht="15">
      <c r="A54" s="340" t="s">
        <v>22</v>
      </c>
      <c r="B54" s="340"/>
      <c r="C54" s="340"/>
      <c r="D54" s="340"/>
      <c r="E54" s="340"/>
    </row>
    <row r="55" spans="1:8">
      <c r="A55" s="48"/>
      <c r="B55" s="48"/>
      <c r="C55" s="48"/>
      <c r="D55" s="48"/>
      <c r="E55" s="48"/>
      <c r="F55" s="49"/>
      <c r="G55" s="49"/>
    </row>
    <row r="56" spans="1:8" ht="60">
      <c r="A56" s="2" t="s">
        <v>21</v>
      </c>
      <c r="B56" s="1" t="s">
        <v>202</v>
      </c>
      <c r="C56" s="1" t="s">
        <v>203</v>
      </c>
      <c r="D56" s="1" t="s">
        <v>19</v>
      </c>
      <c r="E56" s="1" t="s">
        <v>204</v>
      </c>
      <c r="F56" s="244" t="s">
        <v>205</v>
      </c>
      <c r="G56" s="26"/>
      <c r="H56" s="26"/>
    </row>
    <row r="57" spans="1:8" ht="21.75" customHeight="1">
      <c r="A57" s="241" t="s">
        <v>28</v>
      </c>
      <c r="B57" s="241" t="s">
        <v>54</v>
      </c>
      <c r="C57" s="232"/>
      <c r="D57" s="233"/>
      <c r="E57" s="234"/>
      <c r="F57" s="242" t="e">
        <f>IF(E38&lt;F38," ","Please, check Volume/Values above")</f>
        <v>#DIV/0!</v>
      </c>
      <c r="G57" s="26"/>
      <c r="H57" s="26"/>
    </row>
    <row r="58" spans="1:8" ht="21.75" customHeight="1">
      <c r="A58" s="33" t="s">
        <v>27</v>
      </c>
      <c r="B58" s="229" t="s">
        <v>55</v>
      </c>
      <c r="C58" s="235"/>
      <c r="D58" s="231"/>
      <c r="E58" s="236"/>
      <c r="F58" s="242" t="e">
        <f t="shared" ref="F58:F69" si="1">IF(E39&lt;F39," ","Please, check Volume/Values above")</f>
        <v>#DIV/0!</v>
      </c>
      <c r="G58" s="26"/>
      <c r="H58" s="26"/>
    </row>
    <row r="59" spans="1:8" ht="21.75" customHeight="1">
      <c r="A59" s="33" t="s">
        <v>26</v>
      </c>
      <c r="B59" s="229" t="s">
        <v>56</v>
      </c>
      <c r="C59" s="235"/>
      <c r="D59" s="231"/>
      <c r="E59" s="236"/>
      <c r="F59" s="242" t="e">
        <f t="shared" si="1"/>
        <v>#DIV/0!</v>
      </c>
      <c r="G59" s="26"/>
      <c r="H59" s="26"/>
    </row>
    <row r="60" spans="1:8" ht="21.75" customHeight="1">
      <c r="A60" s="33" t="s">
        <v>25</v>
      </c>
      <c r="B60" s="229" t="s">
        <v>57</v>
      </c>
      <c r="C60" s="235"/>
      <c r="D60" s="231"/>
      <c r="E60" s="236"/>
      <c r="F60" s="242" t="e">
        <f t="shared" si="1"/>
        <v>#DIV/0!</v>
      </c>
      <c r="G60" s="26"/>
      <c r="H60" s="26"/>
    </row>
    <row r="61" spans="1:8" ht="21.75" customHeight="1">
      <c r="A61" s="33" t="s">
        <v>24</v>
      </c>
      <c r="B61" s="229" t="s">
        <v>58</v>
      </c>
      <c r="C61" s="237"/>
      <c r="D61" s="238"/>
      <c r="E61" s="239"/>
      <c r="F61" s="242" t="e">
        <f t="shared" si="1"/>
        <v>#DIV/0!</v>
      </c>
      <c r="G61" s="26"/>
      <c r="H61" s="26"/>
    </row>
    <row r="62" spans="1:8" ht="21.75" customHeight="1">
      <c r="A62" s="33" t="s">
        <v>106</v>
      </c>
      <c r="B62" s="3" t="s">
        <v>87</v>
      </c>
      <c r="C62" s="50" t="e">
        <f>E43-D43</f>
        <v>#DIV/0!</v>
      </c>
      <c r="D62" s="230" t="e">
        <f>IF(C62&gt;$B$17,"CCL too high"," ")</f>
        <v>#DIV/0!</v>
      </c>
      <c r="E62" s="240" t="e">
        <f t="shared" ref="E62:E69" si="2">F43-E43</f>
        <v>#DIV/0!</v>
      </c>
      <c r="F62" s="242" t="e">
        <f t="shared" si="1"/>
        <v>#DIV/0!</v>
      </c>
      <c r="G62" s="26"/>
      <c r="H62" s="26"/>
    </row>
    <row r="63" spans="1:8" ht="21.75" customHeight="1">
      <c r="A63" s="40" t="s">
        <v>107</v>
      </c>
      <c r="B63" s="3" t="s">
        <v>88</v>
      </c>
      <c r="C63" s="50" t="e">
        <f t="shared" ref="C63:C69" si="3">E44-D44</f>
        <v>#DIV/0!</v>
      </c>
      <c r="D63" s="51" t="e">
        <f>IF(C63&gt;$B$17,"CCL too high"," ")</f>
        <v>#DIV/0!</v>
      </c>
      <c r="E63" s="50" t="e">
        <f t="shared" si="2"/>
        <v>#DIV/0!</v>
      </c>
      <c r="F63" s="242" t="e">
        <f t="shared" si="1"/>
        <v>#DIV/0!</v>
      </c>
      <c r="G63" s="26"/>
      <c r="H63" s="26"/>
    </row>
    <row r="64" spans="1:8" ht="21.75" customHeight="1">
      <c r="A64" s="40" t="s">
        <v>108</v>
      </c>
      <c r="B64" s="3" t="s">
        <v>89</v>
      </c>
      <c r="C64" s="50" t="e">
        <f t="shared" si="3"/>
        <v>#DIV/0!</v>
      </c>
      <c r="D64" s="51" t="e">
        <f t="shared" ref="D64:D69" si="4">IF(C64&gt;$B$17,"CCL too high"," ")</f>
        <v>#DIV/0!</v>
      </c>
      <c r="E64" s="50" t="e">
        <f t="shared" si="2"/>
        <v>#DIV/0!</v>
      </c>
      <c r="F64" s="242" t="e">
        <f t="shared" si="1"/>
        <v>#DIV/0!</v>
      </c>
      <c r="G64" s="26"/>
      <c r="H64" s="26"/>
    </row>
    <row r="65" spans="1:8" ht="21.75" customHeight="1">
      <c r="A65" s="40" t="s">
        <v>109</v>
      </c>
      <c r="B65" s="3" t="s">
        <v>90</v>
      </c>
      <c r="C65" s="50" t="e">
        <f t="shared" si="3"/>
        <v>#DIV/0!</v>
      </c>
      <c r="D65" s="51" t="e">
        <f t="shared" si="4"/>
        <v>#DIV/0!</v>
      </c>
      <c r="E65" s="50" t="e">
        <f t="shared" si="2"/>
        <v>#DIV/0!</v>
      </c>
      <c r="F65" s="242" t="e">
        <f t="shared" si="1"/>
        <v>#DIV/0!</v>
      </c>
      <c r="G65" s="26"/>
      <c r="H65" s="26"/>
    </row>
    <row r="66" spans="1:8" ht="21.75" customHeight="1">
      <c r="A66" s="40" t="s">
        <v>110</v>
      </c>
      <c r="B66" s="3" t="s">
        <v>91</v>
      </c>
      <c r="C66" s="50" t="e">
        <f t="shared" si="3"/>
        <v>#DIV/0!</v>
      </c>
      <c r="D66" s="51" t="e">
        <f t="shared" si="4"/>
        <v>#DIV/0!</v>
      </c>
      <c r="E66" s="50" t="e">
        <f t="shared" si="2"/>
        <v>#DIV/0!</v>
      </c>
      <c r="F66" s="242" t="e">
        <f t="shared" si="1"/>
        <v>#DIV/0!</v>
      </c>
      <c r="G66" s="26"/>
      <c r="H66" s="26"/>
    </row>
    <row r="67" spans="1:8" ht="21.75" customHeight="1">
      <c r="A67" s="40" t="s">
        <v>111</v>
      </c>
      <c r="B67" s="3" t="s">
        <v>92</v>
      </c>
      <c r="C67" s="50" t="e">
        <f t="shared" si="3"/>
        <v>#DIV/0!</v>
      </c>
      <c r="D67" s="51" t="e">
        <f t="shared" si="4"/>
        <v>#DIV/0!</v>
      </c>
      <c r="E67" s="50" t="e">
        <f t="shared" si="2"/>
        <v>#DIV/0!</v>
      </c>
      <c r="F67" s="242" t="e">
        <f t="shared" si="1"/>
        <v>#DIV/0!</v>
      </c>
      <c r="G67" s="26"/>
      <c r="H67" s="26"/>
    </row>
    <row r="68" spans="1:8" ht="21.75" customHeight="1">
      <c r="A68" s="40" t="s">
        <v>112</v>
      </c>
      <c r="B68" s="3" t="s">
        <v>93</v>
      </c>
      <c r="C68" s="50" t="e">
        <f t="shared" si="3"/>
        <v>#DIV/0!</v>
      </c>
      <c r="D68" s="51" t="e">
        <f t="shared" si="4"/>
        <v>#DIV/0!</v>
      </c>
      <c r="E68" s="50" t="e">
        <f t="shared" si="2"/>
        <v>#DIV/0!</v>
      </c>
      <c r="F68" s="242" t="e">
        <f t="shared" si="1"/>
        <v>#DIV/0!</v>
      </c>
      <c r="G68" s="26"/>
      <c r="H68" s="26"/>
    </row>
    <row r="69" spans="1:8" ht="21.75" customHeight="1">
      <c r="A69" s="40" t="s">
        <v>113</v>
      </c>
      <c r="B69" s="118" t="s">
        <v>59</v>
      </c>
      <c r="C69" s="50" t="e">
        <f t="shared" si="3"/>
        <v>#DIV/0!</v>
      </c>
      <c r="D69" s="51" t="e">
        <f t="shared" si="4"/>
        <v>#DIV/0!</v>
      </c>
      <c r="E69" s="50" t="e">
        <f t="shared" si="2"/>
        <v>#DIV/0!</v>
      </c>
      <c r="F69" s="242" t="e">
        <f t="shared" si="1"/>
        <v>#DIV/0!</v>
      </c>
      <c r="G69" s="26"/>
      <c r="H69" s="26"/>
    </row>
    <row r="71" spans="1:8" ht="15">
      <c r="A71" s="29"/>
    </row>
    <row r="72" spans="1:8" s="60" customFormat="1" ht="15">
      <c r="G72" s="61"/>
      <c r="H72" s="61"/>
    </row>
    <row r="73" spans="1:8" s="60" customFormat="1" ht="63.75" customHeight="1">
      <c r="G73" s="61"/>
      <c r="H73" s="61"/>
    </row>
    <row r="74" spans="1:8" s="60" customFormat="1" ht="15">
      <c r="G74" s="61"/>
      <c r="H74" s="61"/>
    </row>
    <row r="75" spans="1:8" s="60" customFormat="1" ht="15">
      <c r="G75" s="61"/>
      <c r="H75" s="61"/>
    </row>
    <row r="76" spans="1:8" s="60" customFormat="1" ht="15">
      <c r="G76" s="61"/>
      <c r="H76" s="61"/>
    </row>
    <row r="77" spans="1:8" s="60" customFormat="1" ht="15">
      <c r="G77" s="61"/>
      <c r="H77" s="61"/>
    </row>
    <row r="78" spans="1:8" s="60" customFormat="1" ht="15">
      <c r="G78" s="61"/>
      <c r="H78" s="61"/>
    </row>
    <row r="79" spans="1:8" s="60" customFormat="1" ht="15">
      <c r="G79" s="61"/>
      <c r="H79" s="61"/>
    </row>
    <row r="80" spans="1:8" s="60" customFormat="1" ht="45.75" customHeight="1">
      <c r="G80" s="61"/>
      <c r="H80" s="61"/>
    </row>
    <row r="81" spans="2:8" s="60" customFormat="1" ht="15">
      <c r="B81" s="62"/>
      <c r="C81" s="62"/>
      <c r="D81" s="62"/>
      <c r="E81" s="62"/>
      <c r="F81" s="62"/>
      <c r="G81" s="61"/>
      <c r="H81" s="61"/>
    </row>
    <row r="83" spans="2:8" s="60" customFormat="1" ht="15">
      <c r="E83" s="61"/>
      <c r="F83" s="61"/>
      <c r="G83" s="61"/>
      <c r="H83" s="61"/>
    </row>
  </sheetData>
  <mergeCells count="9">
    <mergeCell ref="E6:L6"/>
    <mergeCell ref="E7:L7"/>
    <mergeCell ref="E8:L8"/>
    <mergeCell ref="A53:E53"/>
    <mergeCell ref="A54:E54"/>
    <mergeCell ref="A16:B16"/>
    <mergeCell ref="G36:H36"/>
    <mergeCell ref="A20:A21"/>
    <mergeCell ref="B20:B21"/>
  </mergeCells>
  <hyperlinks>
    <hyperlink ref="A1" location="Contents!A1" display="Return to contents"/>
  </hyperlinks>
  <printOptions horizontalCentered="1"/>
  <pageMargins left="0.55118110236220474" right="0.27559055118110237" top="0.9055118110236221" bottom="0.39370078740157483" header="0.31496062992125984" footer="0.23622047244094491"/>
  <pageSetup paperSize="9" scale="47" orientation="portrait" horizontalDpi="300" verticalDpi="300" r:id="rId1"/>
  <headerFooter alignWithMargins="0">
    <oddHeader>&amp;R&amp;G</oddHeader>
    <oddFooter>&amp;R&amp;F</oddFooter>
  </headerFooter>
  <drawing r:id="rId2"/>
  <legacyDrawingHF r:id="rId3"/>
</worksheet>
</file>

<file path=xl/worksheets/sheet7.xml><?xml version="1.0" encoding="utf-8"?>
<worksheet xmlns="http://schemas.openxmlformats.org/spreadsheetml/2006/main" xmlns:r="http://schemas.openxmlformats.org/officeDocument/2006/relationships">
  <dimension ref="A1:L60"/>
  <sheetViews>
    <sheetView view="pageBreakPreview" zoomScale="70" zoomScaleNormal="100" zoomScaleSheetLayoutView="70" zoomScalePageLayoutView="55" workbookViewId="0">
      <selection activeCell="B2" sqref="B2"/>
    </sheetView>
  </sheetViews>
  <sheetFormatPr defaultColWidth="9" defaultRowHeight="15"/>
  <cols>
    <col min="1" max="1" width="4.125" style="179" customWidth="1"/>
    <col min="2" max="2" width="5.5" style="179" customWidth="1"/>
    <col min="3" max="3" width="49.375" style="10" customWidth="1"/>
    <col min="4" max="4" width="21.375" style="11" customWidth="1"/>
    <col min="5" max="5" width="19.125" style="11" customWidth="1"/>
    <col min="6" max="6" width="19.125" style="179" customWidth="1"/>
    <col min="7" max="8" width="19.125" style="11" customWidth="1"/>
    <col min="9" max="9" width="13.25" style="215" customWidth="1"/>
    <col min="10" max="10" width="6.125" style="124" customWidth="1"/>
    <col min="11" max="16384" width="9" style="179"/>
  </cols>
  <sheetData>
    <row r="1" spans="1:12">
      <c r="A1" s="124"/>
      <c r="B1" s="124"/>
      <c r="C1" s="184" t="s">
        <v>72</v>
      </c>
      <c r="D1" s="123"/>
      <c r="E1" s="123"/>
      <c r="F1" s="124"/>
      <c r="G1" s="123"/>
      <c r="H1" s="123"/>
      <c r="I1" s="185"/>
    </row>
    <row r="2" spans="1:12" ht="15" customHeight="1">
      <c r="A2" s="124"/>
      <c r="B2" s="124"/>
      <c r="C2" s="128"/>
      <c r="D2" s="123"/>
      <c r="E2" s="123"/>
      <c r="F2" s="124"/>
      <c r="G2" s="124"/>
      <c r="H2" s="124"/>
      <c r="I2" s="124"/>
      <c r="K2" s="124"/>
      <c r="L2" s="124"/>
    </row>
    <row r="3" spans="1:12" s="187" customFormat="1" ht="20.25">
      <c r="A3" s="186"/>
      <c r="B3" s="186"/>
      <c r="C3" s="121" t="s">
        <v>39</v>
      </c>
      <c r="D3" s="186"/>
      <c r="E3" s="216"/>
      <c r="F3" s="124"/>
      <c r="G3" s="124"/>
      <c r="H3" s="124"/>
      <c r="I3" s="124"/>
      <c r="J3" s="124"/>
      <c r="K3" s="124"/>
      <c r="L3" s="124"/>
    </row>
    <row r="4" spans="1:12" s="187" customFormat="1" ht="15" customHeight="1">
      <c r="A4" s="186"/>
      <c r="B4" s="186"/>
      <c r="C4" s="188"/>
      <c r="D4" s="188"/>
      <c r="E4" s="188"/>
      <c r="F4" s="124"/>
      <c r="G4" s="124"/>
      <c r="H4" s="124"/>
      <c r="I4" s="124"/>
      <c r="J4" s="124"/>
      <c r="K4" s="124"/>
      <c r="L4" s="124"/>
    </row>
    <row r="5" spans="1:12" s="187" customFormat="1" ht="15.75" customHeight="1">
      <c r="A5" s="186"/>
      <c r="B5" s="186"/>
      <c r="C5" s="56" t="s">
        <v>36</v>
      </c>
      <c r="D5" s="217"/>
      <c r="E5" s="188"/>
      <c r="F5" s="124"/>
      <c r="G5" s="124"/>
      <c r="H5" s="124"/>
      <c r="I5" s="124"/>
      <c r="J5" s="124"/>
      <c r="K5" s="124"/>
      <c r="L5" s="124"/>
    </row>
    <row r="6" spans="1:12" s="187" customFormat="1" ht="28.5">
      <c r="A6" s="186"/>
      <c r="B6" s="186"/>
      <c r="C6" s="218" t="s">
        <v>177</v>
      </c>
      <c r="D6" s="219" t="s">
        <v>176</v>
      </c>
      <c r="E6" s="188"/>
      <c r="F6" s="124"/>
      <c r="G6" s="124"/>
      <c r="H6" s="124"/>
      <c r="I6" s="124"/>
      <c r="J6" s="124"/>
      <c r="K6" s="124"/>
      <c r="L6" s="124"/>
    </row>
    <row r="7" spans="1:12" s="187" customFormat="1" ht="57">
      <c r="A7" s="186"/>
      <c r="B7" s="186"/>
      <c r="C7" s="270" t="s">
        <v>232</v>
      </c>
      <c r="D7" s="217" t="s">
        <v>82</v>
      </c>
      <c r="E7" s="188"/>
      <c r="F7" s="124"/>
      <c r="G7" s="124"/>
      <c r="H7" s="124"/>
      <c r="I7" s="124"/>
      <c r="J7" s="124"/>
      <c r="K7" s="124"/>
      <c r="L7" s="124"/>
    </row>
    <row r="8" spans="1:12">
      <c r="A8" s="124"/>
      <c r="B8" s="124"/>
      <c r="C8" s="128"/>
      <c r="D8" s="123"/>
      <c r="E8" s="123"/>
      <c r="F8" s="124"/>
      <c r="G8" s="123"/>
      <c r="H8" s="123"/>
      <c r="I8" s="185"/>
    </row>
    <row r="9" spans="1:12" ht="20.25">
      <c r="A9" s="124"/>
      <c r="B9" s="124"/>
      <c r="C9" s="151" t="s">
        <v>175</v>
      </c>
      <c r="D9" s="220"/>
      <c r="E9" s="123"/>
      <c r="F9" s="124"/>
      <c r="G9" s="123"/>
      <c r="H9" s="123"/>
      <c r="I9" s="185"/>
    </row>
    <row r="10" spans="1:12">
      <c r="A10" s="124"/>
      <c r="B10" s="124"/>
      <c r="C10" s="128"/>
      <c r="D10" s="123"/>
      <c r="E10" s="123"/>
      <c r="F10" s="124"/>
      <c r="G10" s="123"/>
      <c r="H10" s="123"/>
      <c r="I10" s="185"/>
    </row>
    <row r="11" spans="1:12">
      <c r="A11" s="124"/>
      <c r="B11" s="124"/>
      <c r="C11" s="12" t="s">
        <v>178</v>
      </c>
      <c r="D11" s="13"/>
      <c r="E11" s="123"/>
      <c r="F11" s="124"/>
      <c r="G11" s="123"/>
      <c r="H11" s="123"/>
      <c r="I11" s="185"/>
    </row>
    <row r="12" spans="1:12">
      <c r="A12" s="124"/>
      <c r="B12" s="124"/>
      <c r="C12" s="59" t="s">
        <v>33</v>
      </c>
      <c r="D12" s="16"/>
      <c r="E12" s="123"/>
      <c r="F12" s="124"/>
      <c r="G12" s="123"/>
      <c r="H12" s="123"/>
      <c r="I12" s="185"/>
    </row>
    <row r="13" spans="1:12">
      <c r="A13" s="124"/>
      <c r="B13" s="124"/>
      <c r="C13" s="59" t="s">
        <v>34</v>
      </c>
      <c r="D13" s="16"/>
      <c r="E13" s="123"/>
      <c r="F13" s="124"/>
      <c r="G13" s="123"/>
      <c r="H13" s="123"/>
      <c r="I13" s="185"/>
    </row>
    <row r="14" spans="1:12">
      <c r="A14" s="124"/>
      <c r="B14" s="124"/>
      <c r="C14" s="18" t="s">
        <v>35</v>
      </c>
      <c r="D14" s="16"/>
      <c r="E14" s="123"/>
      <c r="F14" s="124"/>
      <c r="G14" s="123"/>
      <c r="H14" s="123"/>
      <c r="I14" s="185"/>
    </row>
    <row r="15" spans="1:12">
      <c r="A15" s="124"/>
      <c r="B15" s="124"/>
      <c r="C15" s="128"/>
      <c r="D15" s="123"/>
      <c r="E15" s="123"/>
      <c r="F15" s="124"/>
      <c r="G15" s="123"/>
      <c r="H15" s="123"/>
      <c r="I15" s="185"/>
    </row>
    <row r="16" spans="1:12">
      <c r="A16" s="124"/>
      <c r="B16" s="177"/>
      <c r="C16" s="189"/>
      <c r="D16" s="190"/>
      <c r="E16" s="190"/>
      <c r="F16" s="177"/>
      <c r="G16" s="190"/>
      <c r="H16" s="190"/>
      <c r="I16" s="191"/>
      <c r="J16" s="177"/>
      <c r="K16" s="178"/>
    </row>
    <row r="17" spans="1:11">
      <c r="A17" s="124"/>
      <c r="B17" s="177"/>
      <c r="C17" s="189"/>
      <c r="D17" s="190"/>
      <c r="E17" s="190"/>
      <c r="F17" s="177"/>
      <c r="G17" s="190"/>
      <c r="H17" s="190"/>
      <c r="I17" s="191"/>
      <c r="J17" s="177"/>
      <c r="K17" s="178"/>
    </row>
    <row r="18" spans="1:11" ht="15" customHeight="1">
      <c r="A18" s="124"/>
      <c r="B18" s="177"/>
      <c r="C18" s="192"/>
      <c r="D18" s="348" t="s">
        <v>43</v>
      </c>
      <c r="E18" s="348"/>
      <c r="F18" s="348"/>
      <c r="G18" s="348"/>
      <c r="H18" s="348"/>
      <c r="I18" s="191"/>
      <c r="J18" s="177"/>
      <c r="K18" s="178"/>
    </row>
    <row r="19" spans="1:11" ht="60">
      <c r="A19" s="124"/>
      <c r="B19" s="177"/>
      <c r="C19" s="176" t="s">
        <v>44</v>
      </c>
      <c r="D19" s="176" t="s">
        <v>179</v>
      </c>
      <c r="E19" s="176" t="s">
        <v>180</v>
      </c>
      <c r="F19" s="176" t="s">
        <v>183</v>
      </c>
      <c r="G19" s="176" t="s">
        <v>184</v>
      </c>
      <c r="H19" s="176" t="s">
        <v>182</v>
      </c>
      <c r="I19" s="176" t="s">
        <v>5</v>
      </c>
      <c r="J19" s="177"/>
      <c r="K19" s="178"/>
    </row>
    <row r="20" spans="1:11" ht="40.5" customHeight="1">
      <c r="A20" s="124"/>
      <c r="B20" s="177"/>
      <c r="C20" s="193" t="s">
        <v>206</v>
      </c>
      <c r="D20" s="194"/>
      <c r="E20" s="194"/>
      <c r="F20" s="195"/>
      <c r="G20" s="194"/>
      <c r="H20" s="194"/>
      <c r="I20" s="196">
        <f>SUM(D20:H20)</f>
        <v>0</v>
      </c>
      <c r="J20" s="177"/>
      <c r="K20" s="178"/>
    </row>
    <row r="21" spans="1:11" ht="100.5">
      <c r="A21" s="124"/>
      <c r="B21" s="177"/>
      <c r="C21" s="243" t="s">
        <v>207</v>
      </c>
      <c r="D21" s="194"/>
      <c r="E21" s="194"/>
      <c r="F21" s="195"/>
      <c r="G21" s="194"/>
      <c r="H21" s="194"/>
      <c r="I21" s="196">
        <f>SUM(D21:H21)</f>
        <v>0</v>
      </c>
      <c r="J21" s="177"/>
      <c r="K21" s="178"/>
    </row>
    <row r="22" spans="1:11" ht="41.25" customHeight="1">
      <c r="A22" s="124"/>
      <c r="B22" s="177"/>
      <c r="C22" s="265" t="s">
        <v>208</v>
      </c>
      <c r="D22" s="354"/>
      <c r="E22" s="355"/>
      <c r="F22" s="355"/>
      <c r="G22" s="355"/>
      <c r="H22" s="355"/>
      <c r="I22" s="356"/>
      <c r="J22" s="177"/>
      <c r="K22" s="178"/>
    </row>
    <row r="23" spans="1:11">
      <c r="A23" s="124"/>
      <c r="B23" s="177"/>
      <c r="C23" s="189"/>
      <c r="D23" s="190"/>
      <c r="E23" s="190"/>
      <c r="F23" s="177"/>
      <c r="G23" s="190"/>
      <c r="H23" s="190"/>
      <c r="I23" s="191"/>
      <c r="J23" s="177"/>
      <c r="K23" s="178"/>
    </row>
    <row r="24" spans="1:11" ht="38.25" customHeight="1">
      <c r="A24" s="124"/>
      <c r="B24" s="177"/>
      <c r="C24" s="265" t="s">
        <v>235</v>
      </c>
      <c r="D24" s="354"/>
      <c r="E24" s="355"/>
      <c r="F24" s="355"/>
      <c r="G24" s="355"/>
      <c r="H24" s="355"/>
      <c r="I24" s="356"/>
      <c r="J24" s="177"/>
      <c r="K24" s="178"/>
    </row>
    <row r="25" spans="1:11">
      <c r="A25" s="124"/>
      <c r="B25" s="177"/>
      <c r="C25" s="189"/>
      <c r="D25" s="190"/>
      <c r="E25" s="190"/>
      <c r="F25" s="177"/>
      <c r="G25" s="190"/>
      <c r="H25" s="190"/>
      <c r="I25" s="191"/>
      <c r="J25" s="177"/>
      <c r="K25" s="178"/>
    </row>
    <row r="26" spans="1:11" ht="16.5" customHeight="1">
      <c r="A26" s="124"/>
      <c r="B26" s="177"/>
      <c r="C26" s="197"/>
      <c r="D26" s="348" t="s">
        <v>43</v>
      </c>
      <c r="E26" s="348"/>
      <c r="F26" s="348"/>
      <c r="G26" s="348"/>
      <c r="H26" s="348"/>
      <c r="I26" s="198"/>
      <c r="J26" s="177"/>
      <c r="K26" s="178"/>
    </row>
    <row r="27" spans="1:11" s="183" customFormat="1" ht="60">
      <c r="A27" s="180"/>
      <c r="B27" s="349"/>
      <c r="C27" s="350"/>
      <c r="D27" s="176" t="s">
        <v>179</v>
      </c>
      <c r="E27" s="176" t="s">
        <v>180</v>
      </c>
      <c r="F27" s="176" t="s">
        <v>181</v>
      </c>
      <c r="G27" s="176" t="s">
        <v>184</v>
      </c>
      <c r="H27" s="176" t="s">
        <v>182</v>
      </c>
      <c r="I27" s="176" t="s">
        <v>5</v>
      </c>
      <c r="J27" s="181"/>
      <c r="K27" s="182"/>
    </row>
    <row r="28" spans="1:11" s="202" customFormat="1" ht="63" customHeight="1">
      <c r="A28" s="199"/>
      <c r="B28" s="351" t="s">
        <v>209</v>
      </c>
      <c r="C28" s="352"/>
      <c r="D28" s="194"/>
      <c r="E28" s="194"/>
      <c r="F28" s="195"/>
      <c r="G28" s="194"/>
      <c r="H28" s="194"/>
      <c r="I28" s="196">
        <f t="shared" ref="I28:I33" si="0">SUM(D28:H28)</f>
        <v>0</v>
      </c>
      <c r="J28" s="200"/>
      <c r="K28" s="201"/>
    </row>
    <row r="29" spans="1:11" s="204" customFormat="1" ht="22.5" customHeight="1">
      <c r="A29" s="124"/>
      <c r="B29" s="353" t="s">
        <v>45</v>
      </c>
      <c r="C29" s="52" t="s">
        <v>185</v>
      </c>
      <c r="D29" s="194"/>
      <c r="E29" s="194"/>
      <c r="F29" s="195"/>
      <c r="G29" s="194"/>
      <c r="H29" s="194"/>
      <c r="I29" s="196">
        <f t="shared" si="0"/>
        <v>0</v>
      </c>
      <c r="J29" s="177"/>
      <c r="K29" s="203"/>
    </row>
    <row r="30" spans="1:11" s="206" customFormat="1" ht="22.5" customHeight="1">
      <c r="A30" s="199"/>
      <c r="B30" s="353"/>
      <c r="C30" s="52" t="s">
        <v>46</v>
      </c>
      <c r="D30" s="194"/>
      <c r="E30" s="194"/>
      <c r="F30" s="195"/>
      <c r="G30" s="194"/>
      <c r="H30" s="194"/>
      <c r="I30" s="196">
        <f t="shared" si="0"/>
        <v>0</v>
      </c>
      <c r="J30" s="200"/>
      <c r="K30" s="205"/>
    </row>
    <row r="31" spans="1:11" s="206" customFormat="1" ht="22.5" customHeight="1">
      <c r="A31" s="199"/>
      <c r="B31" s="353"/>
      <c r="C31" s="52" t="s">
        <v>186</v>
      </c>
      <c r="D31" s="194"/>
      <c r="E31" s="194"/>
      <c r="F31" s="195"/>
      <c r="G31" s="194"/>
      <c r="H31" s="194"/>
      <c r="I31" s="196">
        <f t="shared" si="0"/>
        <v>0</v>
      </c>
      <c r="J31" s="200"/>
      <c r="K31" s="205"/>
    </row>
    <row r="32" spans="1:11" s="206" customFormat="1" ht="22.5" customHeight="1">
      <c r="A32" s="199"/>
      <c r="B32" s="353"/>
      <c r="C32" s="53" t="s">
        <v>47</v>
      </c>
      <c r="D32" s="194"/>
      <c r="E32" s="194"/>
      <c r="F32" s="195"/>
      <c r="G32" s="194"/>
      <c r="H32" s="194"/>
      <c r="I32" s="196">
        <f t="shared" si="0"/>
        <v>0</v>
      </c>
      <c r="J32" s="200"/>
      <c r="K32" s="205"/>
    </row>
    <row r="33" spans="1:11" s="206" customFormat="1" ht="22.5" customHeight="1">
      <c r="A33" s="199"/>
      <c r="B33" s="353"/>
      <c r="C33" s="57" t="s">
        <v>48</v>
      </c>
      <c r="D33" s="207">
        <f>SUM(D29:D32)</f>
        <v>0</v>
      </c>
      <c r="E33" s="207">
        <f t="shared" ref="E33:H33" si="1">SUM(E29:E32)</f>
        <v>0</v>
      </c>
      <c r="F33" s="207">
        <f t="shared" si="1"/>
        <v>0</v>
      </c>
      <c r="G33" s="207">
        <f t="shared" si="1"/>
        <v>0</v>
      </c>
      <c r="H33" s="207">
        <f t="shared" si="1"/>
        <v>0</v>
      </c>
      <c r="I33" s="196">
        <f t="shared" si="0"/>
        <v>0</v>
      </c>
      <c r="J33" s="200"/>
      <c r="K33" s="205"/>
    </row>
    <row r="34" spans="1:11" s="206" customFormat="1" ht="22.5" customHeight="1">
      <c r="A34" s="199"/>
      <c r="B34" s="357" t="s">
        <v>49</v>
      </c>
      <c r="C34" s="54" t="s">
        <v>120</v>
      </c>
      <c r="D34" s="208">
        <f>(D28-D33)</f>
        <v>0</v>
      </c>
      <c r="E34" s="208">
        <f t="shared" ref="E34:I34" si="2">(E28-E33)</f>
        <v>0</v>
      </c>
      <c r="F34" s="208">
        <f t="shared" si="2"/>
        <v>0</v>
      </c>
      <c r="G34" s="208">
        <f t="shared" si="2"/>
        <v>0</v>
      </c>
      <c r="H34" s="208">
        <f t="shared" si="2"/>
        <v>0</v>
      </c>
      <c r="I34" s="208">
        <f t="shared" si="2"/>
        <v>0</v>
      </c>
      <c r="J34" s="200"/>
      <c r="K34" s="205"/>
    </row>
    <row r="35" spans="1:11" s="206" customFormat="1" ht="22.5" customHeight="1">
      <c r="A35" s="199"/>
      <c r="B35" s="358"/>
      <c r="C35" s="54" t="s">
        <v>50</v>
      </c>
      <c r="D35" s="209" t="e">
        <f>D34/D28</f>
        <v>#DIV/0!</v>
      </c>
      <c r="E35" s="209" t="e">
        <f t="shared" ref="E35:I35" si="3">E34/E28</f>
        <v>#DIV/0!</v>
      </c>
      <c r="F35" s="209" t="e">
        <f t="shared" si="3"/>
        <v>#DIV/0!</v>
      </c>
      <c r="G35" s="209" t="e">
        <f t="shared" si="3"/>
        <v>#DIV/0!</v>
      </c>
      <c r="H35" s="209" t="e">
        <f t="shared" si="3"/>
        <v>#DIV/0!</v>
      </c>
      <c r="I35" s="209" t="e">
        <f t="shared" si="3"/>
        <v>#DIV/0!</v>
      </c>
      <c r="J35" s="200"/>
      <c r="K35" s="205"/>
    </row>
    <row r="36" spans="1:11" s="206" customFormat="1" ht="22.5" customHeight="1">
      <c r="A36" s="199"/>
      <c r="B36" s="358"/>
      <c r="C36" s="54" t="s">
        <v>114</v>
      </c>
      <c r="D36" s="210" t="e">
        <f>D34/D21</f>
        <v>#DIV/0!</v>
      </c>
      <c r="E36" s="210" t="e">
        <f t="shared" ref="E36:I36" si="4">E34/E21</f>
        <v>#DIV/0!</v>
      </c>
      <c r="F36" s="210" t="e">
        <f t="shared" si="4"/>
        <v>#DIV/0!</v>
      </c>
      <c r="G36" s="210" t="e">
        <f t="shared" si="4"/>
        <v>#DIV/0!</v>
      </c>
      <c r="H36" s="210" t="e">
        <f t="shared" si="4"/>
        <v>#DIV/0!</v>
      </c>
      <c r="I36" s="210" t="e">
        <f t="shared" si="4"/>
        <v>#DIV/0!</v>
      </c>
      <c r="J36" s="200"/>
      <c r="K36" s="205"/>
    </row>
    <row r="37" spans="1:11" s="206" customFormat="1" ht="22.5" customHeight="1">
      <c r="A37" s="199"/>
      <c r="B37" s="359"/>
      <c r="C37" s="54" t="s">
        <v>187</v>
      </c>
      <c r="D37" s="210" t="e">
        <f>D34/D20</f>
        <v>#DIV/0!</v>
      </c>
      <c r="E37" s="210" t="e">
        <f t="shared" ref="E37:I37" si="5">E34/E20</f>
        <v>#DIV/0!</v>
      </c>
      <c r="F37" s="210" t="e">
        <f t="shared" si="5"/>
        <v>#DIV/0!</v>
      </c>
      <c r="G37" s="210" t="e">
        <f>G34/G20</f>
        <v>#DIV/0!</v>
      </c>
      <c r="H37" s="210" t="e">
        <f t="shared" si="5"/>
        <v>#DIV/0!</v>
      </c>
      <c r="I37" s="210" t="e">
        <f t="shared" si="5"/>
        <v>#DIV/0!</v>
      </c>
      <c r="J37" s="200"/>
      <c r="K37" s="205"/>
    </row>
    <row r="38" spans="1:11" s="206" customFormat="1" ht="22.5" customHeight="1">
      <c r="A38" s="199"/>
      <c r="B38" s="347" t="s">
        <v>115</v>
      </c>
      <c r="C38" s="347"/>
      <c r="D38" s="210" t="e">
        <f t="shared" ref="D38:I38" si="6">D28/D21</f>
        <v>#DIV/0!</v>
      </c>
      <c r="E38" s="210" t="e">
        <f t="shared" si="6"/>
        <v>#DIV/0!</v>
      </c>
      <c r="F38" s="210" t="e">
        <f t="shared" si="6"/>
        <v>#DIV/0!</v>
      </c>
      <c r="G38" s="210" t="e">
        <f>G28/G21</f>
        <v>#DIV/0!</v>
      </c>
      <c r="H38" s="210" t="e">
        <f t="shared" si="6"/>
        <v>#DIV/0!</v>
      </c>
      <c r="I38" s="210" t="e">
        <f t="shared" si="6"/>
        <v>#DIV/0!</v>
      </c>
      <c r="J38" s="200"/>
      <c r="K38" s="205"/>
    </row>
    <row r="39" spans="1:11" s="202" customFormat="1">
      <c r="A39" s="199"/>
      <c r="B39" s="200"/>
      <c r="C39" s="211"/>
      <c r="D39" s="212"/>
      <c r="E39" s="212"/>
      <c r="F39" s="213"/>
      <c r="G39" s="212"/>
      <c r="H39" s="212"/>
      <c r="I39" s="191"/>
      <c r="J39" s="200"/>
      <c r="K39" s="201"/>
    </row>
    <row r="40" spans="1:11" ht="36" customHeight="1">
      <c r="A40" s="124"/>
      <c r="B40" s="360" t="s">
        <v>188</v>
      </c>
      <c r="C40" s="264" t="s">
        <v>189</v>
      </c>
      <c r="D40" s="258" t="e">
        <f>D32/$I$32</f>
        <v>#DIV/0!</v>
      </c>
      <c r="E40" s="258" t="e">
        <f t="shared" ref="E40:I40" si="7">E32/$I$32</f>
        <v>#DIV/0!</v>
      </c>
      <c r="F40" s="258" t="e">
        <f t="shared" si="7"/>
        <v>#DIV/0!</v>
      </c>
      <c r="G40" s="258" t="e">
        <f t="shared" si="7"/>
        <v>#DIV/0!</v>
      </c>
      <c r="H40" s="258" t="e">
        <f>H32/$I$32</f>
        <v>#DIV/0!</v>
      </c>
      <c r="I40" s="259" t="e">
        <f t="shared" si="7"/>
        <v>#DIV/0!</v>
      </c>
      <c r="J40" s="177"/>
      <c r="K40" s="178"/>
    </row>
    <row r="41" spans="1:11" ht="146.25">
      <c r="A41" s="124"/>
      <c r="B41" s="361"/>
      <c r="C41" s="257" t="s">
        <v>210</v>
      </c>
      <c r="D41" s="362"/>
      <c r="E41" s="363"/>
      <c r="F41" s="363"/>
      <c r="G41" s="363"/>
      <c r="H41" s="363"/>
      <c r="I41" s="364"/>
      <c r="J41" s="177"/>
      <c r="K41" s="178"/>
    </row>
    <row r="42" spans="1:11" s="202" customFormat="1" ht="15.75">
      <c r="A42" s="199"/>
      <c r="B42" s="246"/>
      <c r="C42" s="247"/>
      <c r="D42" s="248"/>
      <c r="E42" s="248"/>
      <c r="F42" s="249"/>
      <c r="G42" s="248"/>
      <c r="H42" s="248"/>
      <c r="I42" s="250"/>
      <c r="J42" s="199"/>
    </row>
    <row r="43" spans="1:11" s="202" customFormat="1" ht="63">
      <c r="A43" s="199"/>
      <c r="B43" s="367" t="s">
        <v>190</v>
      </c>
      <c r="C43" s="260" t="s">
        <v>191</v>
      </c>
      <c r="D43" s="261" t="s">
        <v>192</v>
      </c>
      <c r="E43" s="261" t="s">
        <v>193</v>
      </c>
      <c r="F43" s="261" t="s">
        <v>194</v>
      </c>
      <c r="G43" s="261" t="s">
        <v>195</v>
      </c>
      <c r="H43" s="261" t="s">
        <v>196</v>
      </c>
      <c r="I43" s="261" t="s">
        <v>5</v>
      </c>
      <c r="J43" s="199"/>
    </row>
    <row r="44" spans="1:11" ht="15.75">
      <c r="A44" s="124"/>
      <c r="B44" s="367"/>
      <c r="C44" s="263" t="s">
        <v>197</v>
      </c>
      <c r="D44" s="221">
        <f>D34</f>
        <v>0</v>
      </c>
      <c r="E44" s="221">
        <f t="shared" ref="E44:H44" si="8">E34</f>
        <v>0</v>
      </c>
      <c r="F44" s="221">
        <f t="shared" si="8"/>
        <v>0</v>
      </c>
      <c r="G44" s="221">
        <f t="shared" si="8"/>
        <v>0</v>
      </c>
      <c r="H44" s="221">
        <f t="shared" si="8"/>
        <v>0</v>
      </c>
      <c r="I44" s="256">
        <f>I34</f>
        <v>0</v>
      </c>
    </row>
    <row r="45" spans="1:11" ht="15.75">
      <c r="A45" s="124"/>
      <c r="B45" s="367"/>
      <c r="C45" s="263" t="s">
        <v>198</v>
      </c>
      <c r="D45" s="255"/>
      <c r="E45" s="255"/>
      <c r="F45" s="255"/>
      <c r="G45" s="255"/>
      <c r="H45" s="255"/>
      <c r="I45" s="262"/>
    </row>
    <row r="46" spans="1:11" ht="15.75">
      <c r="A46" s="124"/>
      <c r="B46" s="367"/>
      <c r="C46" s="263" t="s">
        <v>199</v>
      </c>
      <c r="D46" s="255"/>
      <c r="E46" s="255"/>
      <c r="F46" s="255"/>
      <c r="G46" s="255"/>
      <c r="H46" s="255"/>
      <c r="I46" s="262"/>
    </row>
    <row r="47" spans="1:11">
      <c r="A47" s="124"/>
      <c r="B47" s="367"/>
      <c r="C47" s="263" t="s">
        <v>200</v>
      </c>
      <c r="D47" s="221">
        <f>+D44-D45-D46</f>
        <v>0</v>
      </c>
      <c r="E47" s="221">
        <f t="shared" ref="E47:I47" si="9">+E44-E45-E46</f>
        <v>0</v>
      </c>
      <c r="F47" s="221">
        <f t="shared" si="9"/>
        <v>0</v>
      </c>
      <c r="G47" s="221">
        <f t="shared" si="9"/>
        <v>0</v>
      </c>
      <c r="H47" s="221">
        <f t="shared" si="9"/>
        <v>0</v>
      </c>
      <c r="I47" s="221">
        <f t="shared" si="9"/>
        <v>0</v>
      </c>
    </row>
    <row r="48" spans="1:11">
      <c r="A48" s="124"/>
      <c r="B48" s="251"/>
      <c r="C48" s="252"/>
      <c r="D48" s="253"/>
      <c r="E48" s="253"/>
      <c r="F48" s="253"/>
      <c r="G48" s="253"/>
      <c r="H48" s="253"/>
      <c r="I48" s="253"/>
    </row>
    <row r="49" spans="1:9">
      <c r="A49" s="124"/>
      <c r="B49" s="254"/>
      <c r="C49" s="128"/>
      <c r="D49" s="123"/>
      <c r="E49" s="123"/>
      <c r="F49" s="124"/>
      <c r="G49" s="123"/>
      <c r="H49" s="123"/>
      <c r="I49" s="185"/>
    </row>
    <row r="50" spans="1:9">
      <c r="B50" s="222"/>
    </row>
    <row r="51" spans="1:9">
      <c r="B51" s="222"/>
    </row>
    <row r="53" spans="1:9">
      <c r="A53" s="124"/>
      <c r="B53" s="124"/>
      <c r="C53" s="128"/>
      <c r="D53" s="123"/>
      <c r="E53" s="123"/>
      <c r="F53" s="124"/>
      <c r="G53" s="123"/>
      <c r="H53" s="123"/>
      <c r="I53" s="185"/>
    </row>
    <row r="54" spans="1:9" ht="15.75">
      <c r="A54" s="124"/>
      <c r="B54" s="124"/>
      <c r="C54" s="365"/>
      <c r="D54" s="365"/>
      <c r="E54" s="365"/>
      <c r="F54" s="365"/>
      <c r="G54" s="365"/>
      <c r="H54" s="123"/>
      <c r="I54" s="185"/>
    </row>
    <row r="55" spans="1:9">
      <c r="A55" s="124"/>
      <c r="B55" s="124"/>
      <c r="C55" s="366"/>
      <c r="D55" s="366"/>
      <c r="E55" s="366"/>
      <c r="F55" s="366"/>
      <c r="G55" s="366"/>
      <c r="H55" s="123"/>
      <c r="I55" s="185"/>
    </row>
    <row r="56" spans="1:9">
      <c r="A56" s="124"/>
      <c r="B56" s="124"/>
      <c r="C56" s="128"/>
      <c r="D56" s="123"/>
      <c r="E56" s="123"/>
      <c r="F56" s="124"/>
      <c r="G56" s="123"/>
      <c r="H56" s="123"/>
      <c r="I56" s="185"/>
    </row>
    <row r="57" spans="1:9">
      <c r="A57" s="124"/>
      <c r="B57" s="124"/>
      <c r="C57" s="214"/>
      <c r="D57" s="245"/>
      <c r="E57" s="245"/>
      <c r="F57" s="177"/>
      <c r="G57" s="190"/>
      <c r="H57" s="190"/>
      <c r="I57" s="191"/>
    </row>
    <row r="58" spans="1:9">
      <c r="A58" s="124"/>
      <c r="B58" s="124"/>
      <c r="C58" s="128"/>
      <c r="D58" s="123"/>
      <c r="E58" s="123"/>
      <c r="F58" s="124"/>
      <c r="G58" s="123"/>
      <c r="H58" s="123"/>
      <c r="I58" s="185"/>
    </row>
    <row r="59" spans="1:9">
      <c r="A59" s="124"/>
      <c r="B59" s="124"/>
      <c r="C59" s="128"/>
      <c r="D59" s="123"/>
      <c r="E59" s="123"/>
      <c r="F59" s="124"/>
      <c r="G59" s="123"/>
      <c r="H59" s="123"/>
      <c r="I59" s="185"/>
    </row>
    <row r="60" spans="1:9">
      <c r="A60" s="124"/>
      <c r="B60" s="124"/>
      <c r="C60" s="128"/>
      <c r="D60" s="123"/>
      <c r="E60" s="123"/>
      <c r="F60" s="124"/>
      <c r="G60" s="123"/>
      <c r="H60" s="123"/>
      <c r="I60" s="185"/>
    </row>
  </sheetData>
  <mergeCells count="14">
    <mergeCell ref="B40:B41"/>
    <mergeCell ref="D41:I41"/>
    <mergeCell ref="C54:G54"/>
    <mergeCell ref="C55:G55"/>
    <mergeCell ref="B43:B47"/>
    <mergeCell ref="B38:C38"/>
    <mergeCell ref="D18:H18"/>
    <mergeCell ref="D26:H26"/>
    <mergeCell ref="B27:C27"/>
    <mergeCell ref="B28:C28"/>
    <mergeCell ref="B29:B33"/>
    <mergeCell ref="D22:I22"/>
    <mergeCell ref="B34:B37"/>
    <mergeCell ref="D24:I24"/>
  </mergeCells>
  <hyperlinks>
    <hyperlink ref="C1" location="Contents!A1" display="Return to contents"/>
  </hyperlinks>
  <pageMargins left="0.51181102362204722" right="0.51181102362204722" top="0.94488188976377963" bottom="0.55118110236220474" header="0.31496062992125984" footer="0.31496062992125984"/>
  <pageSetup paperSize="9" scale="45" orientation="portrait" horizontalDpi="300" verticalDpi="300" r:id="rId1"/>
  <headerFooter>
    <oddHeader>&amp;R&amp;G</oddHeader>
    <oddFooter>&amp;R&amp;F</oddFooter>
  </headerFooter>
  <rowBreaks count="1" manualBreakCount="1">
    <brk id="52" max="9" man="1"/>
  </rowBreaks>
  <drawing r:id="rId2"/>
  <legacyDrawingHF r:id="rId3"/>
</worksheet>
</file>

<file path=xl/worksheets/sheet8.xml><?xml version="1.0" encoding="utf-8"?>
<worksheet xmlns="http://schemas.openxmlformats.org/spreadsheetml/2006/main" xmlns:r="http://schemas.openxmlformats.org/officeDocument/2006/relationships">
  <dimension ref="A4:A31"/>
  <sheetViews>
    <sheetView workbookViewId="0">
      <selection activeCell="H36" sqref="H36"/>
    </sheetView>
  </sheetViews>
  <sheetFormatPr defaultRowHeight="14.25"/>
  <cols>
    <col min="1" max="1" width="12" bestFit="1" customWidth="1"/>
  </cols>
  <sheetData>
    <row r="4" spans="1:1">
      <c r="A4" t="s">
        <v>6</v>
      </c>
    </row>
    <row r="5" spans="1:1">
      <c r="A5" t="s">
        <v>7</v>
      </c>
    </row>
    <row r="6" spans="1:1">
      <c r="A6" t="s">
        <v>8</v>
      </c>
    </row>
    <row r="7" spans="1:1">
      <c r="A7" t="s">
        <v>9</v>
      </c>
    </row>
    <row r="8" spans="1:1">
      <c r="A8" t="s">
        <v>10</v>
      </c>
    </row>
    <row r="9" spans="1:1">
      <c r="A9" t="s">
        <v>11</v>
      </c>
    </row>
    <row r="10" spans="1:1">
      <c r="A10" t="s">
        <v>12</v>
      </c>
    </row>
    <row r="11" spans="1:1">
      <c r="A11" t="s">
        <v>13</v>
      </c>
    </row>
    <row r="12" spans="1:1">
      <c r="A12" t="s">
        <v>14</v>
      </c>
    </row>
    <row r="13" spans="1:1">
      <c r="A13" t="s">
        <v>15</v>
      </c>
    </row>
    <row r="14" spans="1:1">
      <c r="A14" t="s">
        <v>16</v>
      </c>
    </row>
    <row r="15" spans="1:1">
      <c r="A15" t="s">
        <v>17</v>
      </c>
    </row>
    <row r="21" spans="1:1">
      <c r="A21" t="s">
        <v>30</v>
      </c>
    </row>
    <row r="22" spans="1:1">
      <c r="A22" t="s">
        <v>31</v>
      </c>
    </row>
    <row r="25" spans="1:1">
      <c r="A25" t="s">
        <v>51</v>
      </c>
    </row>
    <row r="26" spans="1:1">
      <c r="A26" t="s">
        <v>52</v>
      </c>
    </row>
    <row r="27" spans="1:1">
      <c r="A27" t="s">
        <v>53</v>
      </c>
    </row>
    <row r="30" spans="1:1">
      <c r="A30" t="s">
        <v>0</v>
      </c>
    </row>
    <row r="31" spans="1:1">
      <c r="A31" t="s">
        <v>105</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Contents</vt:lpstr>
      <vt:lpstr>SoD</vt:lpstr>
      <vt:lpstr>DCNs</vt:lpstr>
      <vt:lpstr>Complaints</vt:lpstr>
      <vt:lpstr>Diversity</vt:lpstr>
      <vt:lpstr>Prices</vt:lpstr>
      <vt:lpstr>Retail_Margins</vt:lpstr>
      <vt:lpstr>List</vt:lpstr>
      <vt:lpstr>ExistingTariff</vt:lpstr>
      <vt:lpstr>MarketSegment</vt:lpstr>
      <vt:lpstr>Complaints!Print_Area</vt:lpstr>
      <vt:lpstr>Contents!Print_Area</vt:lpstr>
      <vt:lpstr>DCNs!Print_Area</vt:lpstr>
      <vt:lpstr>Diversity!Print_Area</vt:lpstr>
      <vt:lpstr>Prices!Print_Area</vt:lpstr>
      <vt:lpstr>Retail_Margins!Print_Area</vt:lpstr>
      <vt:lpstr>SoD!Print_Area</vt:lpstr>
      <vt:lpstr>Statement</vt:lpstr>
      <vt:lpstr>StatementLicenceCompliance</vt:lpstr>
    </vt:vector>
  </TitlesOfParts>
  <Company>IT Assist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Ardines</dc:creator>
  <cp:lastModifiedBy>Elena Ardines</cp:lastModifiedBy>
  <cp:lastPrinted>2015-06-29T16:25:10Z</cp:lastPrinted>
  <dcterms:created xsi:type="dcterms:W3CDTF">2014-09-25T10:38:01Z</dcterms:created>
  <dcterms:modified xsi:type="dcterms:W3CDTF">2015-10-01T12:59:20Z</dcterms:modified>
</cp:coreProperties>
</file>